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Analyse\BL fakta og tal\Boligbyrde\"/>
    </mc:Choice>
  </mc:AlternateContent>
  <xr:revisionPtr revIDLastSave="0" documentId="13_ncr:1_{00B1E3EB-7A7E-4BDD-87DE-A330EB1E75B3}" xr6:coauthVersionLast="47" xr6:coauthVersionMax="47" xr10:uidLastSave="{00000000-0000-0000-0000-000000000000}"/>
  <bookViews>
    <workbookView xWindow="-120" yWindow="-120" windowWidth="29040" windowHeight="17640" tabRatio="778" xr2:uid="{C7E1E350-1541-4922-BCD4-EABB27814EDE}"/>
  </bookViews>
  <sheets>
    <sheet name="Forside" sheetId="1" r:id="rId1"/>
    <sheet name="Gns. boligbyrde" sheetId="8" r:id="rId2"/>
    <sheet name="Gns. boligbyrde efter kommune" sheetId="9" r:id="rId3"/>
    <sheet name="Gns. rådighedsbeløb og husleje" sheetId="10" r:id="rId4"/>
    <sheet name="Boligbyrde - kommune og famtype" sheetId="11" r:id="rId5"/>
    <sheet name="Budgetter - alder og famtype" sheetId="21" r:id="rId6"/>
  </sheets>
  <definedNames>
    <definedName name="_xlnm.Print_Area" localSheetId="0">Forside!$A$1:$B$6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9" l="1"/>
  <c r="F96" i="9"/>
  <c r="B15" i="21"/>
  <c r="C15" i="21"/>
  <c r="D15" i="21"/>
  <c r="E15" i="21"/>
  <c r="F15" i="21"/>
  <c r="G15" i="21"/>
  <c r="B7" i="21"/>
  <c r="C7" i="21"/>
  <c r="D7" i="21"/>
  <c r="E7" i="21"/>
  <c r="F7" i="21"/>
  <c r="G7" i="21"/>
  <c r="D41" i="21" l="1"/>
  <c r="C41" i="21"/>
  <c r="B41" i="21"/>
  <c r="G33" i="21"/>
  <c r="E33" i="21"/>
  <c r="F33" i="21"/>
  <c r="D33" i="21"/>
  <c r="C33" i="21"/>
  <c r="B33" i="21"/>
  <c r="C49" i="21"/>
  <c r="D49" i="21"/>
  <c r="E49" i="21"/>
  <c r="F49" i="21"/>
  <c r="G49" i="21"/>
  <c r="B49" i="21"/>
  <c r="E41" i="21"/>
  <c r="F41" i="21"/>
  <c r="G41" i="21"/>
  <c r="C23" i="21" l="1"/>
  <c r="D23" i="21"/>
  <c r="E23" i="21"/>
  <c r="F23" i="21"/>
  <c r="G23" i="21"/>
  <c r="B23" i="21"/>
  <c r="B13" i="10" l="1"/>
  <c r="C5" i="10" l="1"/>
  <c r="D5" i="10"/>
  <c r="E5" i="10"/>
  <c r="F5" i="10"/>
  <c r="B5" i="10"/>
  <c r="C13" i="10"/>
  <c r="D13" i="10"/>
  <c r="E13" i="10"/>
  <c r="F13" i="10"/>
</calcChain>
</file>

<file path=xl/sharedStrings.xml><?xml version="1.0" encoding="utf-8"?>
<sst xmlns="http://schemas.openxmlformats.org/spreadsheetml/2006/main" count="334" uniqueCount="156">
  <si>
    <t>Indhold</t>
  </si>
  <si>
    <t>Gentofte</t>
  </si>
  <si>
    <t>Samsø</t>
  </si>
  <si>
    <t>Læsø</t>
  </si>
  <si>
    <t>Stevns</t>
  </si>
  <si>
    <t>Lejre</t>
  </si>
  <si>
    <t>Rebild</t>
  </si>
  <si>
    <t>Gribskov</t>
  </si>
  <si>
    <t>Vallensbæk</t>
  </si>
  <si>
    <t>Jammerbugt</t>
  </si>
  <si>
    <t>Lemvig</t>
  </si>
  <si>
    <t>Nordfyns</t>
  </si>
  <si>
    <t>Fanø</t>
  </si>
  <si>
    <t>Langeland</t>
  </si>
  <si>
    <t>Assens</t>
  </si>
  <si>
    <t>Hedensted</t>
  </si>
  <si>
    <t>Thisted</t>
  </si>
  <si>
    <t>Odsherred</t>
  </si>
  <si>
    <t>Frederiksberg</t>
  </si>
  <si>
    <t>Mariagerfjord</t>
  </si>
  <si>
    <t>Syddjurs</t>
  </si>
  <si>
    <t>Vesthimmerlands</t>
  </si>
  <si>
    <t>Morsø</t>
  </si>
  <si>
    <t>Favrskov</t>
  </si>
  <si>
    <t>Faaborg-Midtfyn</t>
  </si>
  <si>
    <t>Bornholm</t>
  </si>
  <si>
    <t>Ærø</t>
  </si>
  <si>
    <t>Ringkøbing-Skjern</t>
  </si>
  <si>
    <t>Skanderborg</t>
  </si>
  <si>
    <t>Brønderslev</t>
  </si>
  <si>
    <t>Faxe</t>
  </si>
  <si>
    <t>Middelfart</t>
  </si>
  <si>
    <t>Kerteminde</t>
  </si>
  <si>
    <t>Tønder</t>
  </si>
  <si>
    <t>Egedal</t>
  </si>
  <si>
    <t>Norddjurs</t>
  </si>
  <si>
    <t>Varde</t>
  </si>
  <si>
    <t>Hjørring</t>
  </si>
  <si>
    <t>Ikast-Brande</t>
  </si>
  <si>
    <t>Vejen</t>
  </si>
  <si>
    <t>Allerød</t>
  </si>
  <si>
    <t>Sorø</t>
  </si>
  <si>
    <t>Solrød</t>
  </si>
  <si>
    <t>Guldborgsund</t>
  </si>
  <si>
    <t>Halsnæs</t>
  </si>
  <si>
    <t>Dragør</t>
  </si>
  <si>
    <t>Vordingborg</t>
  </si>
  <si>
    <t>Svendborg</t>
  </si>
  <si>
    <t>Næstved</t>
  </si>
  <si>
    <t>Odder</t>
  </si>
  <si>
    <t>Skive</t>
  </si>
  <si>
    <t>Kalundborg</t>
  </si>
  <si>
    <t>Horsens</t>
  </si>
  <si>
    <t>Struer</t>
  </si>
  <si>
    <t>Frederikssund</t>
  </si>
  <si>
    <t>Lolland</t>
  </si>
  <si>
    <t>Viborg</t>
  </si>
  <si>
    <t>Hillerød</t>
  </si>
  <si>
    <t>Rudersdal</t>
  </si>
  <si>
    <t>Nyborg</t>
  </si>
  <si>
    <t>Randers</t>
  </si>
  <si>
    <t>Herning</t>
  </si>
  <si>
    <t>Aabenraa</t>
  </si>
  <si>
    <t>Silkeborg</t>
  </si>
  <si>
    <t>Holstebro</t>
  </si>
  <si>
    <t>Billund</t>
  </si>
  <si>
    <t>Ringsted</t>
  </si>
  <si>
    <t>København</t>
  </si>
  <si>
    <t>Vejle</t>
  </si>
  <si>
    <t>Haderslev</t>
  </si>
  <si>
    <t>Hørsholm</t>
  </si>
  <si>
    <t>Holbæk</t>
  </si>
  <si>
    <t>Lyngby-Taarbæk</t>
  </si>
  <si>
    <t>Kolding</t>
  </si>
  <si>
    <t>Roskilde</t>
  </si>
  <si>
    <t>Frederikshavn</t>
  </si>
  <si>
    <t>Sønderborg</t>
  </si>
  <si>
    <t>Slagelse</t>
  </si>
  <si>
    <t>Odense</t>
  </si>
  <si>
    <t>Esbjerg</t>
  </si>
  <si>
    <t>Høje-Taastrup</t>
  </si>
  <si>
    <t>Aalborg</t>
  </si>
  <si>
    <t>Aarhus</t>
  </si>
  <si>
    <t>Fredericia</t>
  </si>
  <si>
    <t>Furesø</t>
  </si>
  <si>
    <t>Greve</t>
  </si>
  <si>
    <t>Fredensborg</t>
  </si>
  <si>
    <t>Køge</t>
  </si>
  <si>
    <t>Helsingør</t>
  </si>
  <si>
    <t>Tårnby</t>
  </si>
  <si>
    <t>Gladsaxe</t>
  </si>
  <si>
    <t>Glostrup</t>
  </si>
  <si>
    <t>Hvidovre</t>
  </si>
  <si>
    <t>Rødovre</t>
  </si>
  <si>
    <t>Ishøj</t>
  </si>
  <si>
    <t>Ballerup</t>
  </si>
  <si>
    <t>Herlev</t>
  </si>
  <si>
    <t>Albertslund</t>
  </si>
  <si>
    <t>Brøndby</t>
  </si>
  <si>
    <t>Kommune</t>
  </si>
  <si>
    <t>1)</t>
  </si>
  <si>
    <t>2)</t>
  </si>
  <si>
    <t>3)</t>
  </si>
  <si>
    <t>4)</t>
  </si>
  <si>
    <t>Tabel 1: Gns. boligbyrde i pct. efter boligtype</t>
  </si>
  <si>
    <t>Ældrebolig</t>
  </si>
  <si>
    <t>Familiebolig</t>
  </si>
  <si>
    <t>Ungdomsbolig</t>
  </si>
  <si>
    <t>Boligbyrde (%)</t>
  </si>
  <si>
    <t>Tabel 2: Gns. boligbyrde i pct. efter kommune</t>
  </si>
  <si>
    <t>Gns. boligbyrde i pct.</t>
  </si>
  <si>
    <t>Gns. boligbyrde efter boligtype</t>
  </si>
  <si>
    <t>Gns. boligbyrde efter kommune</t>
  </si>
  <si>
    <t>Tabel 3: Gns. rådighedsbeløb og huslejeniveau efter familietype</t>
  </si>
  <si>
    <t>Husleje</t>
  </si>
  <si>
    <t>Rådighedsbeløb</t>
  </si>
  <si>
    <t>Par m. barn</t>
  </si>
  <si>
    <t>Par u. barn</t>
  </si>
  <si>
    <t>Enlig m. barn</t>
  </si>
  <si>
    <t>Enlig u. barn</t>
  </si>
  <si>
    <t>Andet</t>
  </si>
  <si>
    <t>Tabel 4: Gns. rådighedsbeløb og huslejeniveau efter indkomstgruppe</t>
  </si>
  <si>
    <t>Direktør</t>
  </si>
  <si>
    <t>Højtlønnet</t>
  </si>
  <si>
    <t>Middelklasse</t>
  </si>
  <si>
    <t>Lavtlønnet</t>
  </si>
  <si>
    <t>Studerende</t>
  </si>
  <si>
    <t>Familietype</t>
  </si>
  <si>
    <t>Tabel 5: Gns. boligbyrde i pct. efter kommune og familietype</t>
  </si>
  <si>
    <t>Minimumsbudget</t>
  </si>
  <si>
    <t>Enlige</t>
  </si>
  <si>
    <t>Par</t>
  </si>
  <si>
    <t>1 barn</t>
  </si>
  <si>
    <t>2 børn</t>
  </si>
  <si>
    <t>Ingen børn</t>
  </si>
  <si>
    <t>5)</t>
  </si>
  <si>
    <t>Gns. Boligbyrde efter kommune og familietype</t>
  </si>
  <si>
    <t>Gns. rådighedsbeløb og husleje efter familietype og indkomstgruppe</t>
  </si>
  <si>
    <t>Note: For enkelte familietyper i enkelte kommuner kan vi ikke oplyse boligbyrde på grund af diskretion. Det er tilfældet for ø-kommuner.</t>
  </si>
  <si>
    <t>Tabel 6: Gns. Husleje, rådighedsbeløb og minimumsbudget efter familietype og antal børn. 18-29-årige.</t>
  </si>
  <si>
    <t>Tabel 7: Gns. Husleje, rådighedsbeløb og minimumsbudget efter familietype og antal børn. 30-49-årige.</t>
  </si>
  <si>
    <t>Tabel 8: Gns. Husleje, rådighedsbeløb og minimumsbudget efter familietype og antal børn. 50-64-årige.</t>
  </si>
  <si>
    <t>Disponibel indkomst</t>
  </si>
  <si>
    <t>Referencebudget</t>
  </si>
  <si>
    <t>Gns. husleje, rådighedsbeløb, minimums- og referencebudget efter familietype og antal børn</t>
  </si>
  <si>
    <t>Kilde: BL's egne beregninger på baggrund af Danmarks Statistiks registerdata, Landsbyggefonden samt minimums- og referencebudgetter fra Rockwool Fonden. Forbrugerprisindekset PRIS111 fra Statistikbanken.</t>
  </si>
  <si>
    <t xml:space="preserve">Tal fra minimums- og referencebudgetter er fra Rockwool Fonden og er fremskrevet med prisstigninger inden for specifikke kategorier såsom fødevarer, el og varme. </t>
  </si>
  <si>
    <t>Minimumsbudgettet beskriver et nødvendigt hverdagsforbrug, som er de absolut minimale udgifter, der skal til for at leve et sundt liv. Referencebudgettet beskriver et almindeligt hverdagsforbrug.</t>
  </si>
  <si>
    <t>Tabel 9: Gns. Husleje, rådighedsbeløb og referencebudget efter familietype og antal børn. 18-29-årige.</t>
  </si>
  <si>
    <t>Tabel 10: Gns. Husleje, rådighedsbeløb og referencebudget efter familietype og antal børn. 30-49-årige.</t>
  </si>
  <si>
    <t>Tabel 11: Gns. Husleje, rådighedsbeløb og referencebudget efter familietype og antal børn. 50-64-årige.</t>
  </si>
  <si>
    <t>Kilde: BL's egne beregninger på baggrund af Danmarks Statistiks registerdata og Landsbyggefonden. 2023-tal.</t>
  </si>
  <si>
    <t>-</t>
  </si>
  <si>
    <t xml:space="preserve">Note: Tal fra Danmarks Statistiks registerdata samt tal fra Landsbyggefonden er 2023 tal. </t>
  </si>
  <si>
    <t>Hele landet</t>
  </si>
  <si>
    <t>Kilde: BL's egne beregninger på baggrund af Danmarks Statistiks registerdata og Landsbyggefonden. 2022-tal.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</si>
</sst>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0000000"/>
    <numFmt numFmtId="166" formatCode="0.0"/>
  </numFmts>
  <fonts count="2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FFFFFF"/>
      <name val="Open Sans Semibold"/>
      <family val="2"/>
    </font>
    <font>
      <sz val="9"/>
      <color rgb="FF2E2E2E"/>
      <name val="Open Sans"/>
      <family val="2"/>
    </font>
    <font>
      <sz val="9"/>
      <color rgb="FF2E2E2E"/>
      <name val="Open Sans Semibold"/>
      <family val="2"/>
    </font>
    <font>
      <b/>
      <sz val="9"/>
      <color rgb="FF2E2E2E"/>
      <name val="Open Sans Semibold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Proxima Nova Rg"/>
      <family val="3"/>
    </font>
    <font>
      <sz val="11"/>
      <color theme="1"/>
      <name val="Proxima Nova Rg"/>
      <family val="3"/>
    </font>
    <font>
      <b/>
      <sz val="14"/>
      <color theme="0"/>
      <name val="Proxima Nova Rg"/>
      <family val="3"/>
    </font>
    <font>
      <sz val="9"/>
      <name val="Proxima Nova Rg"/>
      <family val="3"/>
    </font>
    <font>
      <sz val="11"/>
      <color rgb="FF2E2E2E"/>
      <name val="Proxima Nova Rg"/>
      <family val="3"/>
    </font>
    <font>
      <b/>
      <sz val="12"/>
      <color rgb="FF2E2E2E"/>
      <name val="Proxima Nova Rg"/>
      <family val="3"/>
    </font>
    <font>
      <sz val="18"/>
      <color theme="0"/>
      <name val="Proxima Nova Rg"/>
      <family val="3"/>
    </font>
    <font>
      <b/>
      <sz val="12"/>
      <color theme="1"/>
      <name val="Proxima Nova Rg"/>
      <family val="3"/>
    </font>
    <font>
      <sz val="11"/>
      <name val="Proxima Nova Rg"/>
      <family val="3"/>
    </font>
    <font>
      <b/>
      <sz val="12"/>
      <name val="Proxima Nova Rg"/>
      <family val="3"/>
    </font>
    <font>
      <sz val="11"/>
      <color rgb="FFFF0000"/>
      <name val="Proxima Nova Rg"/>
      <family val="3"/>
    </font>
    <font>
      <sz val="18"/>
      <name val="Proxima Nova Rg"/>
      <family val="3"/>
    </font>
    <font>
      <sz val="11"/>
      <color theme="1"/>
      <name val="Calibri"/>
      <family val="2"/>
      <scheme val="minor"/>
    </font>
    <font>
      <b/>
      <sz val="16"/>
      <color theme="0"/>
      <name val="Proxima Nova Rg"/>
    </font>
    <font>
      <b/>
      <sz val="12"/>
      <color rgb="FF485FEB"/>
      <name val="Proxima Nova Rg"/>
      <family val="3"/>
    </font>
    <font>
      <b/>
      <sz val="14"/>
      <color rgb="FF485FEB"/>
      <name val="Proxima Nova Rg"/>
      <family val="3"/>
    </font>
    <font>
      <sz val="11"/>
      <color rgb="FF485FEB"/>
      <name val="Proxima Nova Rg"/>
      <family val="3"/>
    </font>
    <font>
      <b/>
      <sz val="18"/>
      <color theme="0"/>
      <name val="Proxima Nova Rg"/>
    </font>
    <font>
      <u/>
      <sz val="11"/>
      <color rgb="FF485FEB"/>
      <name val="Proxima Nova Rg"/>
      <family val="3"/>
    </font>
    <font>
      <b/>
      <sz val="11"/>
      <color rgb="FF485FEB"/>
      <name val="Proxima Nova Rg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485FEB"/>
        <bgColor indexed="64"/>
      </patternFill>
    </fill>
    <fill>
      <patternFill patternType="solid">
        <fgColor rgb="FFDADFFB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CACACA"/>
      </top>
      <bottom style="thin">
        <color rgb="FFCACACA"/>
      </bottom>
      <diagonal/>
    </border>
    <border>
      <left/>
      <right/>
      <top/>
      <bottom style="medium">
        <color rgb="FFCACACA"/>
      </bottom>
      <diagonal/>
    </border>
    <border>
      <left/>
      <right/>
      <top style="thin">
        <color rgb="FFCACAC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/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1" fontId="12" fillId="0" borderId="1" xfId="0" applyNumberFormat="1" applyFont="1" applyBorder="1" applyAlignment="1">
      <alignment horizontal="right" vertical="center" wrapText="1"/>
    </xf>
    <xf numFmtId="0" fontId="14" fillId="0" borderId="0" xfId="0" applyFont="1"/>
    <xf numFmtId="3" fontId="9" fillId="0" borderId="0" xfId="0" applyNumberFormat="1" applyFont="1" applyAlignment="1">
      <alignment horizontal="right" vertical="center" wrapText="1"/>
    </xf>
    <xf numFmtId="1" fontId="0" fillId="0" borderId="0" xfId="0" applyNumberFormat="1"/>
    <xf numFmtId="1" fontId="12" fillId="0" borderId="0" xfId="0" applyNumberFormat="1" applyFont="1" applyAlignment="1">
      <alignment horizontal="left" vertical="center" wrapText="1"/>
    </xf>
    <xf numFmtId="1" fontId="12" fillId="0" borderId="0" xfId="0" applyNumberFormat="1" applyFont="1" applyAlignment="1">
      <alignment horizontal="right" vertical="center" wrapText="1"/>
    </xf>
    <xf numFmtId="1" fontId="9" fillId="0" borderId="0" xfId="0" applyNumberFormat="1" applyFont="1"/>
    <xf numFmtId="1" fontId="13" fillId="0" borderId="0" xfId="0" applyNumberFormat="1" applyFont="1" applyAlignment="1">
      <alignment horizontal="right" vertical="center" wrapText="1"/>
    </xf>
    <xf numFmtId="0" fontId="18" fillId="0" borderId="0" xfId="0" applyFont="1"/>
    <xf numFmtId="0" fontId="15" fillId="0" borderId="0" xfId="0" applyFont="1" applyAlignment="1">
      <alignment vertical="center" wrapText="1"/>
    </xf>
    <xf numFmtId="1" fontId="15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0" fontId="11" fillId="0" borderId="0" xfId="0" applyFont="1"/>
    <xf numFmtId="2" fontId="16" fillId="0" borderId="0" xfId="0" applyNumberFormat="1" applyFont="1" applyAlignment="1">
      <alignment vertical="center" wrapText="1"/>
    </xf>
    <xf numFmtId="0" fontId="16" fillId="0" borderId="0" xfId="0" applyFont="1"/>
    <xf numFmtId="0" fontId="19" fillId="0" borderId="0" xfId="0" applyFont="1"/>
    <xf numFmtId="164" fontId="0" fillId="0" borderId="0" xfId="0" applyNumberFormat="1"/>
    <xf numFmtId="164" fontId="9" fillId="0" borderId="0" xfId="0" applyNumberFormat="1" applyFont="1"/>
    <xf numFmtId="165" fontId="3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22" fillId="5" borderId="0" xfId="0" applyFont="1" applyFill="1" applyAlignment="1">
      <alignment vertical="center" wrapText="1"/>
    </xf>
    <xf numFmtId="0" fontId="22" fillId="5" borderId="13" xfId="0" applyFont="1" applyFill="1" applyBorder="1" applyAlignment="1">
      <alignment horizontal="right" vertical="center" wrapText="1"/>
    </xf>
    <xf numFmtId="0" fontId="22" fillId="5" borderId="0" xfId="0" applyFont="1" applyFill="1" applyAlignment="1">
      <alignment horizontal="right" vertical="center" wrapText="1"/>
    </xf>
    <xf numFmtId="0" fontId="22" fillId="5" borderId="12" xfId="0" applyFont="1" applyFill="1" applyBorder="1" applyAlignment="1">
      <alignment horizontal="right" vertical="center" wrapText="1"/>
    </xf>
    <xf numFmtId="1" fontId="22" fillId="5" borderId="6" xfId="0" applyNumberFormat="1" applyFont="1" applyFill="1" applyBorder="1" applyAlignment="1">
      <alignment vertical="center" wrapText="1"/>
    </xf>
    <xf numFmtId="164" fontId="24" fillId="0" borderId="6" xfId="4" applyNumberFormat="1" applyFont="1" applyBorder="1"/>
    <xf numFmtId="0" fontId="22" fillId="5" borderId="6" xfId="0" applyFont="1" applyFill="1" applyBorder="1"/>
    <xf numFmtId="0" fontId="22" fillId="5" borderId="0" xfId="0" applyFont="1" applyFill="1"/>
    <xf numFmtId="0" fontId="22" fillId="5" borderId="6" xfId="0" applyFont="1" applyFill="1" applyBorder="1" applyAlignment="1">
      <alignment horizontal="right"/>
    </xf>
    <xf numFmtId="1" fontId="24" fillId="0" borderId="6" xfId="0" applyNumberFormat="1" applyFont="1" applyBorder="1"/>
    <xf numFmtId="164" fontId="24" fillId="0" borderId="6" xfId="4" applyNumberFormat="1" applyFont="1" applyBorder="1" applyAlignment="1">
      <alignment horizontal="right" vertical="center" wrapText="1"/>
    </xf>
    <xf numFmtId="0" fontId="22" fillId="5" borderId="8" xfId="0" applyFont="1" applyFill="1" applyBorder="1" applyAlignment="1">
      <alignment horizontal="right" vertical="center" wrapText="1"/>
    </xf>
    <xf numFmtId="0" fontId="22" fillId="5" borderId="11" xfId="0" applyFont="1" applyFill="1" applyBorder="1" applyAlignment="1">
      <alignment horizontal="right" vertical="center" wrapText="1"/>
    </xf>
    <xf numFmtId="1" fontId="22" fillId="6" borderId="6" xfId="0" applyNumberFormat="1" applyFont="1" applyFill="1" applyBorder="1" applyAlignment="1">
      <alignment vertical="center" wrapText="1"/>
    </xf>
    <xf numFmtId="0" fontId="22" fillId="5" borderId="8" xfId="0" applyFont="1" applyFill="1" applyBorder="1"/>
    <xf numFmtId="0" fontId="22" fillId="5" borderId="11" xfId="0" applyFont="1" applyFill="1" applyBorder="1" applyAlignment="1">
      <alignment horizontal="right"/>
    </xf>
    <xf numFmtId="0" fontId="24" fillId="2" borderId="0" xfId="0" applyFont="1" applyFill="1" applyAlignment="1">
      <alignment horizontal="right"/>
    </xf>
    <xf numFmtId="0" fontId="26" fillId="2" borderId="0" xfId="3" applyFont="1" applyFill="1"/>
    <xf numFmtId="0" fontId="24" fillId="0" borderId="0" xfId="0" applyFont="1" applyAlignment="1">
      <alignment horizontal="right"/>
    </xf>
    <xf numFmtId="0" fontId="26" fillId="0" borderId="0" xfId="3" quotePrefix="1" applyFont="1"/>
    <xf numFmtId="0" fontId="24" fillId="0" borderId="0" xfId="0" applyFont="1"/>
    <xf numFmtId="1" fontId="24" fillId="0" borderId="14" xfId="0" applyNumberFormat="1" applyFont="1" applyBorder="1" applyAlignment="1">
      <alignment horizontal="left" vertical="center" wrapText="1"/>
    </xf>
    <xf numFmtId="1" fontId="24" fillId="0" borderId="14" xfId="0" applyNumberFormat="1" applyFont="1" applyBorder="1" applyAlignment="1">
      <alignment horizontal="right" vertical="center" wrapText="1"/>
    </xf>
    <xf numFmtId="1" fontId="24" fillId="0" borderId="8" xfId="0" applyNumberFormat="1" applyFont="1" applyBorder="1"/>
    <xf numFmtId="1" fontId="22" fillId="5" borderId="8" xfId="0" applyNumberFormat="1" applyFont="1" applyFill="1" applyBorder="1" applyAlignment="1">
      <alignment vertical="center" wrapText="1"/>
    </xf>
    <xf numFmtId="1" fontId="22" fillId="5" borderId="4" xfId="0" applyNumberFormat="1" applyFont="1" applyFill="1" applyBorder="1" applyAlignment="1">
      <alignment horizontal="right" vertical="center" wrapText="1"/>
    </xf>
    <xf numFmtId="1" fontId="22" fillId="5" borderId="11" xfId="0" applyNumberFormat="1" applyFont="1" applyFill="1" applyBorder="1" applyAlignment="1">
      <alignment horizontal="right" vertical="center" wrapText="1"/>
    </xf>
    <xf numFmtId="1" fontId="27" fillId="0" borderId="6" xfId="0" applyNumberFormat="1" applyFont="1" applyBorder="1"/>
    <xf numFmtId="0" fontId="10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</cellXfs>
  <cellStyles count="5">
    <cellStyle name="Komma" xfId="4" builtinId="3"/>
    <cellStyle name="Link" xfId="3" builtinId="8"/>
    <cellStyle name="Normal" xfId="0" builtinId="0"/>
    <cellStyle name="Normal 2" xfId="1" xr:uid="{D6D3FF9D-31D3-4B9C-8E72-3C624C86A871}"/>
    <cellStyle name="Procent 2" xfId="2" xr:uid="{B6D657C7-DD27-4EBF-A204-F7292424FD46}"/>
  </cellStyles>
  <dxfs count="0"/>
  <tableStyles count="0" defaultTableStyle="TableStyleMedium2" defaultPivotStyle="PivotStyleLight16"/>
  <colors>
    <mruColors>
      <color rgb="FF485FEB"/>
      <color rgb="FFDADFFB"/>
      <color rgb="FF0011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BL farver">
      <a:dk1>
        <a:sysClr val="windowText" lastClr="000000"/>
      </a:dk1>
      <a:lt1>
        <a:sysClr val="window" lastClr="FFFFFF"/>
      </a:lt1>
      <a:dk2>
        <a:srgbClr val="4C7C8D"/>
      </a:dk2>
      <a:lt2>
        <a:srgbClr val="DBDFE1"/>
      </a:lt2>
      <a:accent1>
        <a:srgbClr val="F74325"/>
      </a:accent1>
      <a:accent2>
        <a:srgbClr val="B51827"/>
      </a:accent2>
      <a:accent3>
        <a:srgbClr val="445463"/>
      </a:accent3>
      <a:accent4>
        <a:srgbClr val="4C7C8D"/>
      </a:accent4>
      <a:accent5>
        <a:srgbClr val="DBDFE1"/>
      </a:accent5>
      <a:accent6>
        <a:srgbClr val="9FCCD1"/>
      </a:accent6>
      <a:hlink>
        <a:srgbClr val="445463"/>
      </a:hlink>
      <a:folHlink>
        <a:srgbClr val="44546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9F7A-FC2E-451F-AB98-200519DD7E8E}">
  <sheetPr>
    <tabColor rgb="FF485FEB"/>
  </sheetPr>
  <dimension ref="A1:B22"/>
  <sheetViews>
    <sheetView showGridLines="0" tabSelected="1" zoomScaleNormal="100" zoomScaleSheetLayoutView="85" workbookViewId="0">
      <selection activeCell="B29" sqref="B29"/>
    </sheetView>
  </sheetViews>
  <sheetFormatPr defaultRowHeight="15"/>
  <cols>
    <col min="1" max="1" width="3.7109375" customWidth="1"/>
    <col min="2" max="2" width="73.28515625" customWidth="1"/>
  </cols>
  <sheetData>
    <row r="1" spans="1:2">
      <c r="A1" s="63" t="s">
        <v>0</v>
      </c>
      <c r="B1" s="63"/>
    </row>
    <row r="2" spans="1:2">
      <c r="A2" s="64"/>
      <c r="B2" s="64"/>
    </row>
    <row r="3" spans="1:2">
      <c r="A3" s="51" t="s">
        <v>100</v>
      </c>
      <c r="B3" s="52" t="s">
        <v>111</v>
      </c>
    </row>
    <row r="4" spans="1:2">
      <c r="A4" s="53" t="s">
        <v>101</v>
      </c>
      <c r="B4" s="54" t="s">
        <v>112</v>
      </c>
    </row>
    <row r="5" spans="1:2">
      <c r="A5" s="51" t="s">
        <v>102</v>
      </c>
      <c r="B5" s="52" t="s">
        <v>137</v>
      </c>
    </row>
    <row r="6" spans="1:2">
      <c r="A6" s="53" t="s">
        <v>103</v>
      </c>
      <c r="B6" s="54" t="s">
        <v>136</v>
      </c>
    </row>
    <row r="7" spans="1:2">
      <c r="A7" s="51" t="s">
        <v>135</v>
      </c>
      <c r="B7" s="52" t="s">
        <v>144</v>
      </c>
    </row>
    <row r="8" spans="1:2">
      <c r="A8" s="53"/>
      <c r="B8" s="54"/>
    </row>
    <row r="9" spans="1:2">
      <c r="A9" s="55"/>
      <c r="B9" s="55"/>
    </row>
    <row r="10" spans="1:2">
      <c r="A10" s="55"/>
      <c r="B10" s="55"/>
    </row>
    <row r="11" spans="1:2">
      <c r="A11" s="55"/>
      <c r="B11" s="55"/>
    </row>
    <row r="12" spans="1:2">
      <c r="A12" s="12"/>
      <c r="B12" s="12"/>
    </row>
    <row r="13" spans="1:2">
      <c r="A13" s="12"/>
      <c r="B13" s="12"/>
    </row>
    <row r="14" spans="1:2">
      <c r="A14" s="12"/>
      <c r="B14" s="12"/>
    </row>
    <row r="15" spans="1:2">
      <c r="A15" s="12"/>
      <c r="B15" s="12"/>
    </row>
    <row r="16" spans="1:2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22" spans="1:2">
      <c r="A22" s="12"/>
      <c r="B22" s="12"/>
    </row>
  </sheetData>
  <mergeCells count="1">
    <mergeCell ref="A1:B2"/>
  </mergeCells>
  <hyperlinks>
    <hyperlink ref="B3" location="'Gns. boligbyrde'!A1" display="Gns. boligbyrde efter boligtype" xr:uid="{96D0A628-3509-4F49-BD4C-502D435D9F2E}"/>
    <hyperlink ref="B4" location="'Gns. boligbyrde efter kommune'!A1" display="Gns. boligbyrde efter kommune" xr:uid="{B61830A8-82E6-4989-A31D-F6F2BC5CD2B6}"/>
    <hyperlink ref="B6" location="'Boligbyrde - kommune og famtype'!A1" display="Gns. Boligbyrde efter kommune og familietype" xr:uid="{EE9F1E1C-FAB4-4768-BB93-F658482E2FF2}"/>
    <hyperlink ref="B7" location="'Budgetter - alder og famtype'!A1" display="Gns. husleje, rådighedsbeløb, minimums- og referencebudget efter familietype og antal børn" xr:uid="{4F17C793-3B91-4DAF-9BA0-6C7FE54300B1}"/>
    <hyperlink ref="B5" location="'Gns. rådighedsbeløb og husleje'!A1" display="Gns. rådighedsbeløb og husleje efter familietype og indkomstgruppe" xr:uid="{F671D9F1-C885-48B0-B22A-4C1149FEE94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F175-0175-47C7-8D7E-8C59A9ED8673}">
  <sheetPr>
    <tabColor rgb="FF485FEB"/>
  </sheetPr>
  <dimension ref="A1:G99"/>
  <sheetViews>
    <sheetView workbookViewId="0">
      <selection activeCell="C8" sqref="C8"/>
    </sheetView>
  </sheetViews>
  <sheetFormatPr defaultColWidth="8.7109375" defaultRowHeight="12"/>
  <cols>
    <col min="1" max="6" width="20.5703125" style="6" customWidth="1"/>
    <col min="7" max="16384" width="8.7109375" style="6"/>
  </cols>
  <sheetData>
    <row r="1" spans="1:7" ht="24">
      <c r="A1" s="65" t="s">
        <v>104</v>
      </c>
      <c r="B1" s="66"/>
      <c r="C1" s="66"/>
      <c r="D1" s="67"/>
      <c r="E1" s="14"/>
      <c r="F1" s="14"/>
    </row>
    <row r="2" spans="1:7" ht="16.5">
      <c r="A2" s="59"/>
      <c r="B2" s="60" t="s">
        <v>106</v>
      </c>
      <c r="C2" s="60" t="s">
        <v>107</v>
      </c>
      <c r="D2" s="61" t="s">
        <v>105</v>
      </c>
      <c r="E2" s="20"/>
      <c r="F2" s="20"/>
      <c r="G2" s="5"/>
    </row>
    <row r="3" spans="1:7" ht="12.95" customHeight="1">
      <c r="A3" s="56" t="s">
        <v>108</v>
      </c>
      <c r="B3" s="57">
        <v>23.568083000000001</v>
      </c>
      <c r="C3" s="58">
        <v>28.676769</v>
      </c>
      <c r="D3" s="57">
        <v>34.382828000000003</v>
      </c>
      <c r="E3" s="18"/>
      <c r="F3" s="18"/>
      <c r="G3" s="1"/>
    </row>
    <row r="4" spans="1:7" ht="12.95" customHeight="1">
      <c r="A4" s="17"/>
      <c r="B4" s="18"/>
      <c r="C4" s="19"/>
      <c r="D4" s="18"/>
      <c r="E4" s="18"/>
      <c r="F4" s="18"/>
      <c r="G4" s="1"/>
    </row>
    <row r="5" spans="1:7" ht="12.95" customHeight="1">
      <c r="A5" s="12" t="s">
        <v>151</v>
      </c>
      <c r="B5" s="13"/>
      <c r="C5" s="13"/>
      <c r="D5" s="13"/>
      <c r="E5" s="13"/>
      <c r="F5" s="13"/>
      <c r="G5" s="3"/>
    </row>
    <row r="6" spans="1:7" ht="12.95" customHeight="1">
      <c r="A6" s="2"/>
      <c r="B6" s="3"/>
      <c r="C6" s="3"/>
      <c r="D6" s="3"/>
      <c r="E6" s="3"/>
      <c r="F6" s="3"/>
      <c r="G6" s="3"/>
    </row>
    <row r="7" spans="1:7" ht="12.95" customHeight="1">
      <c r="A7" s="2"/>
      <c r="B7" s="3"/>
      <c r="C7" s="3"/>
      <c r="D7" s="3"/>
      <c r="E7" s="3"/>
      <c r="F7" s="3"/>
      <c r="G7" s="3"/>
    </row>
    <row r="8" spans="1:7" ht="12.95" customHeight="1">
      <c r="A8" s="2"/>
      <c r="B8" s="3"/>
      <c r="C8"/>
      <c r="D8"/>
      <c r="E8"/>
      <c r="F8" s="16"/>
      <c r="G8" s="3"/>
    </row>
    <row r="9" spans="1:7" ht="12.95" customHeight="1">
      <c r="A9" s="2"/>
      <c r="B9" s="3"/>
      <c r="C9"/>
      <c r="D9"/>
      <c r="E9"/>
      <c r="F9" s="16"/>
      <c r="G9" s="3"/>
    </row>
    <row r="10" spans="1:7" ht="12.95" customHeight="1">
      <c r="A10" s="2"/>
      <c r="B10" s="3"/>
      <c r="C10"/>
      <c r="D10"/>
      <c r="E10"/>
      <c r="F10" s="16"/>
      <c r="G10" s="3"/>
    </row>
    <row r="11" spans="1:7" ht="12.95" customHeight="1">
      <c r="A11" s="2"/>
      <c r="B11" s="3"/>
      <c r="C11" s="3"/>
      <c r="D11" s="3"/>
      <c r="E11" s="3"/>
      <c r="F11" s="3"/>
      <c r="G11" s="3"/>
    </row>
    <row r="12" spans="1:7" ht="12.95" customHeight="1">
      <c r="A12" s="2"/>
      <c r="B12" s="3"/>
      <c r="C12" s="3"/>
      <c r="D12" s="3"/>
      <c r="E12" s="3"/>
      <c r="F12" s="3"/>
      <c r="G12" s="3"/>
    </row>
    <row r="13" spans="1:7" ht="12.95" customHeight="1">
      <c r="A13" s="2"/>
      <c r="B13" s="3"/>
      <c r="C13" s="3"/>
      <c r="D13" s="3"/>
      <c r="E13" s="3"/>
      <c r="F13" s="3"/>
      <c r="G13" s="3"/>
    </row>
    <row r="14" spans="1:7" ht="12.95" customHeight="1">
      <c r="A14" s="2"/>
      <c r="B14" s="3"/>
      <c r="C14" s="3"/>
      <c r="D14" s="3"/>
      <c r="E14" s="3"/>
      <c r="F14" s="3"/>
      <c r="G14" s="3"/>
    </row>
    <row r="15" spans="1:7" ht="12.95" customHeight="1">
      <c r="A15" s="2"/>
      <c r="B15" s="3"/>
      <c r="C15" s="3"/>
      <c r="D15" s="3"/>
      <c r="E15" s="3"/>
      <c r="F15" s="3"/>
      <c r="G15" s="3"/>
    </row>
    <row r="16" spans="1:7" ht="12.95" customHeight="1">
      <c r="A16" s="2"/>
      <c r="B16" s="3"/>
      <c r="C16" s="3"/>
      <c r="D16" s="3"/>
      <c r="E16" s="3"/>
      <c r="F16" s="3"/>
      <c r="G16" s="3"/>
    </row>
    <row r="17" spans="1:7" ht="12.95" customHeight="1">
      <c r="A17" s="2"/>
      <c r="B17" s="3"/>
      <c r="C17" s="3"/>
      <c r="D17" s="3"/>
      <c r="E17" s="3"/>
      <c r="F17" s="3"/>
      <c r="G17" s="3"/>
    </row>
    <row r="18" spans="1:7" ht="12.95" customHeight="1">
      <c r="A18" s="2"/>
      <c r="B18" s="3"/>
      <c r="C18" s="3"/>
      <c r="D18" s="3"/>
      <c r="E18" s="3"/>
      <c r="F18" s="3"/>
      <c r="G18" s="3"/>
    </row>
    <row r="19" spans="1:7" ht="12.95" customHeight="1">
      <c r="A19" s="2"/>
      <c r="B19" s="3"/>
      <c r="C19" s="3"/>
      <c r="D19" s="3"/>
      <c r="E19" s="3"/>
      <c r="F19" s="3"/>
      <c r="G19" s="3"/>
    </row>
    <row r="20" spans="1:7" ht="12.95" customHeight="1">
      <c r="A20" s="2"/>
      <c r="B20" s="3"/>
      <c r="C20" s="3"/>
      <c r="D20" s="3"/>
      <c r="E20" s="3"/>
      <c r="F20" s="3"/>
      <c r="G20" s="3"/>
    </row>
    <row r="21" spans="1:7" ht="12.95" customHeight="1">
      <c r="A21" s="2"/>
      <c r="B21" s="3"/>
      <c r="C21" s="3"/>
      <c r="D21" s="3"/>
      <c r="E21" s="3"/>
      <c r="F21" s="3"/>
      <c r="G21" s="3"/>
    </row>
    <row r="22" spans="1:7" ht="12.95" customHeight="1">
      <c r="A22" s="2"/>
      <c r="B22" s="3"/>
      <c r="C22" s="3"/>
      <c r="D22" s="3"/>
      <c r="E22" s="3"/>
      <c r="F22" s="3"/>
      <c r="G22" s="3"/>
    </row>
    <row r="23" spans="1:7" ht="12.95" customHeight="1">
      <c r="A23" s="2"/>
      <c r="B23" s="3"/>
      <c r="C23" s="3"/>
      <c r="D23" s="3"/>
      <c r="E23" s="3"/>
      <c r="F23" s="3"/>
      <c r="G23" s="3"/>
    </row>
    <row r="24" spans="1:7" ht="12.95" customHeight="1">
      <c r="A24" s="2"/>
      <c r="B24" s="33"/>
      <c r="C24" s="3"/>
      <c r="D24" s="3"/>
      <c r="E24" s="3"/>
      <c r="F24" s="3"/>
      <c r="G24" s="3"/>
    </row>
    <row r="25" spans="1:7" ht="12.95" customHeight="1">
      <c r="A25" s="2"/>
      <c r="B25" s="33"/>
      <c r="C25" s="3"/>
      <c r="D25" s="3"/>
      <c r="E25" s="3"/>
      <c r="F25" s="3"/>
      <c r="G25" s="3"/>
    </row>
    <row r="26" spans="1:7" ht="12.95" customHeight="1">
      <c r="A26" s="2"/>
      <c r="B26" s="33"/>
      <c r="C26" s="3"/>
      <c r="D26" s="3"/>
      <c r="E26" s="3"/>
      <c r="F26" s="3"/>
      <c r="G26" s="3"/>
    </row>
    <row r="27" spans="1:7" ht="12.95" customHeight="1">
      <c r="A27" s="2"/>
      <c r="B27" s="33"/>
      <c r="C27" s="3"/>
      <c r="D27" s="3"/>
      <c r="E27" s="3"/>
      <c r="F27" s="3"/>
      <c r="G27" s="3"/>
    </row>
    <row r="28" spans="1:7" ht="12.95" customHeight="1">
      <c r="A28" s="2"/>
      <c r="B28" s="3"/>
      <c r="C28" s="3"/>
      <c r="D28" s="3"/>
      <c r="E28" s="3"/>
      <c r="F28" s="3"/>
      <c r="G28" s="3"/>
    </row>
    <row r="29" spans="1:7" ht="12.95" customHeight="1">
      <c r="A29" s="2"/>
      <c r="B29" s="3"/>
      <c r="C29" s="3"/>
      <c r="D29" s="3"/>
      <c r="E29" s="3"/>
      <c r="F29" s="3"/>
      <c r="G29" s="3"/>
    </row>
    <row r="30" spans="1:7" ht="12.95" customHeight="1">
      <c r="A30" s="2"/>
      <c r="B30" s="3"/>
      <c r="C30" s="3"/>
      <c r="D30" s="3"/>
      <c r="E30" s="3"/>
      <c r="F30" s="3"/>
      <c r="G30" s="3"/>
    </row>
    <row r="31" spans="1:7" ht="12.95" customHeight="1">
      <c r="A31" s="2"/>
      <c r="B31" s="3"/>
      <c r="C31" s="3"/>
      <c r="D31" s="3"/>
      <c r="E31" s="3"/>
      <c r="F31" s="3"/>
      <c r="G31" s="3"/>
    </row>
    <row r="32" spans="1:7" ht="12.95" customHeight="1">
      <c r="A32" s="2"/>
      <c r="B32" s="3"/>
      <c r="C32" s="3"/>
      <c r="D32" s="3"/>
      <c r="E32" s="3"/>
      <c r="F32" s="3"/>
      <c r="G32" s="3"/>
    </row>
    <row r="33" spans="1:7" ht="12.95" customHeight="1">
      <c r="A33" s="2"/>
      <c r="B33" s="3"/>
      <c r="C33" s="3"/>
      <c r="D33" s="3"/>
      <c r="E33" s="3"/>
      <c r="F33" s="3"/>
      <c r="G33" s="3"/>
    </row>
    <row r="34" spans="1:7" ht="12.95" customHeight="1">
      <c r="A34" s="2"/>
      <c r="B34" s="3"/>
      <c r="C34" s="3"/>
      <c r="D34" s="3"/>
      <c r="E34" s="3"/>
      <c r="F34" s="3"/>
      <c r="G34" s="3"/>
    </row>
    <row r="35" spans="1:7" ht="12.95" customHeight="1">
      <c r="A35" s="2"/>
      <c r="B35" s="3"/>
      <c r="C35" s="3"/>
      <c r="D35" s="3"/>
      <c r="E35" s="3"/>
      <c r="F35" s="3"/>
      <c r="G35" s="3"/>
    </row>
    <row r="36" spans="1:7" ht="12.95" customHeight="1">
      <c r="A36" s="2"/>
      <c r="B36" s="3"/>
      <c r="C36" s="3"/>
      <c r="D36" s="3"/>
      <c r="E36" s="3"/>
      <c r="F36" s="3"/>
      <c r="G36" s="3"/>
    </row>
    <row r="37" spans="1:7" ht="12.95" customHeight="1">
      <c r="A37" s="2"/>
      <c r="B37" s="3"/>
      <c r="C37" s="3"/>
      <c r="D37" s="3"/>
      <c r="E37" s="3"/>
      <c r="F37" s="3"/>
      <c r="G37" s="3"/>
    </row>
    <row r="38" spans="1:7" ht="12.95" customHeight="1">
      <c r="A38" s="2"/>
      <c r="B38" s="3"/>
      <c r="C38" s="3"/>
      <c r="D38" s="3"/>
      <c r="E38" s="3"/>
      <c r="F38" s="3"/>
      <c r="G38" s="3"/>
    </row>
    <row r="39" spans="1:7" ht="12.95" customHeight="1">
      <c r="A39" s="2"/>
      <c r="B39" s="3"/>
      <c r="C39" s="3"/>
      <c r="D39" s="3"/>
      <c r="E39" s="3"/>
      <c r="F39" s="3"/>
      <c r="G39" s="3"/>
    </row>
    <row r="40" spans="1:7" ht="12.95" customHeight="1">
      <c r="A40" s="2"/>
      <c r="B40" s="3"/>
      <c r="C40" s="3"/>
      <c r="D40" s="3"/>
      <c r="E40" s="3"/>
      <c r="F40" s="3"/>
      <c r="G40" s="3"/>
    </row>
    <row r="41" spans="1:7" ht="12.95" customHeight="1">
      <c r="A41" s="2"/>
      <c r="B41" s="3"/>
      <c r="C41" s="3"/>
      <c r="D41" s="3"/>
      <c r="E41" s="3"/>
      <c r="F41" s="3"/>
      <c r="G41" s="3"/>
    </row>
    <row r="42" spans="1:7" ht="12.95" customHeight="1">
      <c r="A42" s="2"/>
      <c r="B42" s="3"/>
      <c r="C42" s="3"/>
      <c r="D42" s="3"/>
      <c r="E42" s="3"/>
      <c r="F42" s="3"/>
      <c r="G42" s="3"/>
    </row>
    <row r="43" spans="1:7" ht="12.95" customHeight="1">
      <c r="A43" s="2"/>
      <c r="B43" s="3"/>
      <c r="C43" s="3"/>
      <c r="D43" s="3"/>
      <c r="E43" s="3"/>
      <c r="F43" s="3"/>
      <c r="G43" s="3"/>
    </row>
    <row r="44" spans="1:7" ht="12.95" customHeight="1">
      <c r="A44" s="2"/>
      <c r="B44" s="3"/>
      <c r="C44" s="3"/>
      <c r="D44" s="3"/>
      <c r="E44" s="3"/>
      <c r="F44" s="3"/>
      <c r="G44" s="3"/>
    </row>
    <row r="45" spans="1:7" ht="12.95" customHeight="1">
      <c r="A45" s="2"/>
      <c r="B45" s="3"/>
      <c r="C45" s="3"/>
      <c r="D45" s="3"/>
      <c r="E45" s="3"/>
      <c r="F45" s="3"/>
      <c r="G45" s="3"/>
    </row>
    <row r="46" spans="1:7" ht="12.95" customHeight="1">
      <c r="A46" s="2"/>
      <c r="B46" s="3"/>
      <c r="C46" s="3"/>
      <c r="D46" s="3"/>
      <c r="E46" s="3"/>
      <c r="F46" s="3"/>
      <c r="G46" s="3"/>
    </row>
    <row r="47" spans="1:7" ht="12.95" customHeight="1">
      <c r="A47" s="2"/>
      <c r="B47" s="3"/>
      <c r="C47" s="3"/>
      <c r="D47" s="3"/>
      <c r="E47" s="3"/>
      <c r="F47" s="3"/>
      <c r="G47" s="3"/>
    </row>
    <row r="48" spans="1:7" ht="12.95" customHeight="1">
      <c r="A48" s="2"/>
      <c r="B48" s="3"/>
      <c r="C48" s="3"/>
      <c r="D48" s="3"/>
      <c r="E48" s="3"/>
      <c r="F48" s="3"/>
      <c r="G48" s="3"/>
    </row>
    <row r="49" spans="1:7" ht="12.95" customHeight="1">
      <c r="A49" s="2"/>
      <c r="B49" s="3"/>
      <c r="C49" s="3"/>
      <c r="D49" s="3"/>
      <c r="E49" s="3"/>
      <c r="F49" s="3"/>
      <c r="G49" s="3"/>
    </row>
    <row r="50" spans="1:7" ht="12.95" customHeight="1">
      <c r="A50" s="2"/>
      <c r="B50" s="3"/>
      <c r="C50" s="3"/>
      <c r="D50" s="3"/>
      <c r="E50" s="3"/>
      <c r="F50" s="3"/>
      <c r="G50" s="3"/>
    </row>
    <row r="51" spans="1:7" ht="12.95" customHeight="1">
      <c r="A51" s="2"/>
      <c r="B51" s="3"/>
      <c r="C51" s="3"/>
      <c r="D51" s="3"/>
      <c r="E51" s="3"/>
      <c r="F51" s="3"/>
      <c r="G51" s="3"/>
    </row>
    <row r="52" spans="1:7" ht="12.95" customHeight="1">
      <c r="A52" s="2"/>
      <c r="B52" s="3"/>
      <c r="C52" s="3"/>
      <c r="D52" s="3"/>
      <c r="E52" s="3"/>
      <c r="F52" s="3"/>
      <c r="G52" s="3"/>
    </row>
    <row r="53" spans="1:7" ht="12.95" customHeight="1">
      <c r="A53" s="2"/>
      <c r="B53" s="3"/>
      <c r="C53" s="3"/>
      <c r="D53" s="3"/>
      <c r="E53" s="3"/>
      <c r="F53" s="3"/>
      <c r="G53" s="3"/>
    </row>
    <row r="54" spans="1:7" ht="12.95" customHeight="1">
      <c r="A54" s="2"/>
      <c r="B54" s="3"/>
      <c r="C54" s="3"/>
      <c r="D54" s="3"/>
      <c r="E54" s="3"/>
      <c r="F54" s="3"/>
      <c r="G54" s="3"/>
    </row>
    <row r="55" spans="1:7" ht="12.95" customHeight="1">
      <c r="A55" s="2"/>
      <c r="B55" s="3"/>
      <c r="C55" s="3"/>
      <c r="D55" s="3"/>
      <c r="E55" s="3"/>
      <c r="F55" s="3"/>
      <c r="G55" s="3"/>
    </row>
    <row r="56" spans="1:7" ht="12.95" customHeight="1">
      <c r="A56" s="2"/>
      <c r="B56" s="3"/>
      <c r="C56" s="3"/>
      <c r="D56" s="3"/>
      <c r="E56" s="3"/>
      <c r="F56" s="3"/>
      <c r="G56" s="3"/>
    </row>
    <row r="57" spans="1:7" ht="12.95" customHeight="1">
      <c r="A57" s="2"/>
      <c r="B57" s="3"/>
      <c r="C57" s="3"/>
      <c r="D57" s="3"/>
      <c r="E57" s="3"/>
      <c r="F57" s="3"/>
      <c r="G57" s="3"/>
    </row>
    <row r="58" spans="1:7" ht="12.95" customHeight="1">
      <c r="A58" s="2"/>
      <c r="B58" s="3"/>
      <c r="C58" s="3"/>
      <c r="D58" s="3"/>
      <c r="E58" s="3"/>
      <c r="F58" s="3"/>
      <c r="G58" s="3"/>
    </row>
    <row r="59" spans="1:7" ht="12.95" customHeight="1">
      <c r="A59" s="2"/>
      <c r="B59" s="3"/>
      <c r="C59" s="3"/>
      <c r="D59" s="3"/>
      <c r="E59" s="3"/>
      <c r="F59" s="3"/>
      <c r="G59" s="3"/>
    </row>
    <row r="60" spans="1:7" ht="12.95" customHeight="1">
      <c r="A60" s="2"/>
      <c r="B60" s="3"/>
      <c r="C60" s="3"/>
      <c r="D60" s="3"/>
      <c r="E60" s="3"/>
      <c r="F60" s="3"/>
      <c r="G60" s="3"/>
    </row>
    <row r="61" spans="1:7" ht="12.95" customHeight="1">
      <c r="A61" s="2"/>
      <c r="B61" s="3"/>
      <c r="C61" s="3"/>
      <c r="D61" s="3"/>
      <c r="E61" s="3"/>
      <c r="F61" s="3"/>
      <c r="G61" s="3"/>
    </row>
    <row r="62" spans="1:7" ht="12.95" customHeight="1">
      <c r="A62" s="2"/>
      <c r="B62" s="3"/>
      <c r="C62" s="3"/>
      <c r="D62" s="3"/>
      <c r="E62" s="3"/>
      <c r="F62" s="3"/>
      <c r="G62" s="3"/>
    </row>
    <row r="63" spans="1:7" ht="12.95" customHeight="1">
      <c r="A63" s="2"/>
      <c r="B63" s="3"/>
      <c r="C63" s="3"/>
      <c r="D63" s="3"/>
      <c r="E63" s="3"/>
      <c r="F63" s="3"/>
      <c r="G63" s="3"/>
    </row>
    <row r="64" spans="1:7" ht="12.95" customHeight="1">
      <c r="A64" s="2"/>
      <c r="B64" s="3"/>
      <c r="C64" s="3"/>
      <c r="D64" s="3"/>
      <c r="E64" s="3"/>
      <c r="F64" s="3"/>
      <c r="G64" s="3"/>
    </row>
    <row r="65" spans="1:7" ht="12.95" customHeight="1">
      <c r="A65" s="2"/>
      <c r="B65" s="3"/>
      <c r="C65" s="3"/>
      <c r="D65" s="3"/>
      <c r="E65" s="3"/>
      <c r="F65" s="3"/>
      <c r="G65" s="3"/>
    </row>
    <row r="66" spans="1:7" ht="12.95" customHeight="1">
      <c r="A66" s="2"/>
      <c r="B66" s="3"/>
      <c r="C66" s="3"/>
      <c r="D66" s="3"/>
      <c r="E66" s="3"/>
      <c r="F66" s="3"/>
      <c r="G66" s="3"/>
    </row>
    <row r="67" spans="1:7" ht="12.95" customHeight="1">
      <c r="A67" s="2"/>
      <c r="B67" s="3"/>
      <c r="C67" s="3"/>
      <c r="D67" s="3"/>
      <c r="E67" s="3"/>
      <c r="F67" s="3"/>
      <c r="G67" s="3"/>
    </row>
    <row r="68" spans="1:7" ht="12.95" customHeight="1">
      <c r="A68" s="2"/>
      <c r="B68" s="3"/>
      <c r="C68" s="3"/>
      <c r="D68" s="3"/>
      <c r="E68" s="3"/>
      <c r="F68" s="3"/>
      <c r="G68" s="3"/>
    </row>
    <row r="69" spans="1:7" ht="12.95" customHeight="1">
      <c r="A69" s="2"/>
      <c r="B69" s="3"/>
      <c r="C69" s="3"/>
      <c r="D69" s="3"/>
      <c r="E69" s="3"/>
      <c r="F69" s="3"/>
      <c r="G69" s="3"/>
    </row>
    <row r="70" spans="1:7" ht="12.95" customHeight="1">
      <c r="A70" s="2"/>
      <c r="B70" s="3"/>
      <c r="C70" s="3"/>
      <c r="D70" s="3"/>
      <c r="E70" s="3"/>
      <c r="F70" s="3"/>
      <c r="G70" s="3"/>
    </row>
    <row r="71" spans="1:7" ht="12.95" customHeight="1">
      <c r="A71" s="2"/>
      <c r="B71" s="3"/>
      <c r="C71" s="3"/>
      <c r="D71" s="3"/>
      <c r="E71" s="3"/>
      <c r="F71" s="3"/>
      <c r="G71" s="3"/>
    </row>
    <row r="72" spans="1:7" ht="12.95" customHeight="1">
      <c r="A72" s="2"/>
      <c r="B72" s="3"/>
      <c r="C72" s="3"/>
      <c r="D72" s="3"/>
      <c r="E72" s="3"/>
      <c r="F72" s="3"/>
      <c r="G72" s="3"/>
    </row>
    <row r="73" spans="1:7" ht="12.95" customHeight="1">
      <c r="A73" s="2"/>
      <c r="B73" s="3"/>
      <c r="C73" s="3"/>
      <c r="D73" s="3"/>
      <c r="E73" s="3"/>
      <c r="F73" s="3"/>
      <c r="G73" s="3"/>
    </row>
    <row r="74" spans="1:7" ht="12.95" customHeight="1">
      <c r="A74" s="2"/>
      <c r="B74" s="3"/>
      <c r="C74" s="3"/>
      <c r="D74" s="3"/>
      <c r="E74" s="3"/>
      <c r="F74" s="3"/>
      <c r="G74" s="3"/>
    </row>
    <row r="75" spans="1:7" ht="12.95" customHeight="1">
      <c r="A75" s="2"/>
      <c r="B75" s="3"/>
      <c r="C75" s="3"/>
      <c r="D75" s="3"/>
      <c r="E75" s="3"/>
      <c r="F75" s="3"/>
      <c r="G75" s="3"/>
    </row>
    <row r="76" spans="1:7" ht="12.95" customHeight="1">
      <c r="A76" s="2"/>
      <c r="B76" s="3"/>
      <c r="C76" s="3"/>
      <c r="D76" s="3"/>
      <c r="E76" s="3"/>
      <c r="F76" s="3"/>
      <c r="G76" s="3"/>
    </row>
    <row r="77" spans="1:7" ht="12.95" customHeight="1">
      <c r="A77" s="2"/>
      <c r="B77" s="3"/>
      <c r="C77" s="3"/>
      <c r="D77" s="3"/>
      <c r="E77" s="3"/>
      <c r="F77" s="3"/>
      <c r="G77" s="3"/>
    </row>
    <row r="78" spans="1:7" ht="12.95" customHeight="1">
      <c r="A78" s="2"/>
      <c r="B78" s="3"/>
      <c r="C78" s="3"/>
      <c r="D78" s="3"/>
      <c r="E78" s="3"/>
      <c r="F78" s="3"/>
      <c r="G78" s="3"/>
    </row>
    <row r="79" spans="1:7" ht="12.95" customHeight="1">
      <c r="A79" s="2"/>
      <c r="B79" s="3"/>
      <c r="C79" s="3"/>
      <c r="D79" s="3"/>
      <c r="E79" s="3"/>
      <c r="F79" s="3"/>
      <c r="G79" s="3"/>
    </row>
    <row r="80" spans="1:7" ht="12.95" customHeight="1">
      <c r="A80" s="2"/>
      <c r="B80" s="3"/>
      <c r="C80" s="3"/>
      <c r="D80" s="3"/>
      <c r="E80" s="3"/>
      <c r="F80" s="3"/>
      <c r="G80" s="3"/>
    </row>
    <row r="81" spans="1:7" ht="12.95" customHeight="1">
      <c r="A81" s="2"/>
      <c r="B81" s="3"/>
      <c r="C81" s="3"/>
      <c r="D81" s="3"/>
      <c r="E81" s="3"/>
      <c r="F81" s="3"/>
      <c r="G81" s="3"/>
    </row>
    <row r="82" spans="1:7" ht="12.95" customHeight="1">
      <c r="A82" s="2"/>
      <c r="B82" s="3"/>
      <c r="C82" s="3"/>
      <c r="D82" s="3"/>
      <c r="E82" s="3"/>
      <c r="F82" s="3"/>
      <c r="G82" s="3"/>
    </row>
    <row r="83" spans="1:7" ht="12.95" customHeight="1">
      <c r="A83" s="2"/>
      <c r="B83" s="3"/>
      <c r="C83" s="3"/>
      <c r="D83" s="3"/>
      <c r="E83" s="3"/>
      <c r="F83" s="3"/>
      <c r="G83" s="3"/>
    </row>
    <row r="84" spans="1:7" ht="12.95" customHeight="1">
      <c r="A84" s="2"/>
      <c r="B84" s="3"/>
      <c r="C84" s="3"/>
      <c r="D84" s="3"/>
      <c r="E84" s="3"/>
      <c r="F84" s="3"/>
      <c r="G84" s="3"/>
    </row>
    <row r="85" spans="1:7" ht="12.95" customHeight="1">
      <c r="A85" s="2"/>
      <c r="B85" s="3"/>
      <c r="C85" s="3"/>
      <c r="D85" s="3"/>
      <c r="E85" s="3"/>
      <c r="F85" s="3"/>
      <c r="G85" s="3"/>
    </row>
    <row r="86" spans="1:7" ht="12.95" customHeight="1">
      <c r="A86" s="2"/>
      <c r="B86" s="3"/>
      <c r="C86" s="3"/>
      <c r="D86" s="3"/>
      <c r="E86" s="3"/>
      <c r="F86" s="3"/>
      <c r="G86" s="3"/>
    </row>
    <row r="87" spans="1:7" ht="12.95" customHeight="1">
      <c r="A87" s="2"/>
      <c r="B87" s="3"/>
      <c r="C87" s="3"/>
      <c r="D87" s="3"/>
      <c r="E87" s="3"/>
      <c r="F87" s="3"/>
      <c r="G87" s="3"/>
    </row>
    <row r="88" spans="1:7" ht="12.95" customHeight="1">
      <c r="A88" s="2"/>
      <c r="B88" s="3"/>
      <c r="C88" s="3"/>
      <c r="D88" s="3"/>
      <c r="E88" s="3"/>
      <c r="F88" s="3"/>
      <c r="G88" s="3"/>
    </row>
    <row r="89" spans="1:7" ht="12.95" customHeight="1">
      <c r="A89" s="2"/>
      <c r="B89" s="3"/>
      <c r="C89" s="3"/>
      <c r="D89" s="3"/>
      <c r="E89" s="3"/>
      <c r="F89" s="3"/>
      <c r="G89" s="3"/>
    </row>
    <row r="90" spans="1:7" ht="12.95" customHeight="1">
      <c r="A90" s="2"/>
      <c r="B90" s="3"/>
      <c r="C90" s="3"/>
      <c r="D90" s="3"/>
      <c r="E90" s="3"/>
      <c r="F90" s="3"/>
      <c r="G90" s="3"/>
    </row>
    <row r="91" spans="1:7" ht="12.95" customHeight="1">
      <c r="A91" s="2"/>
      <c r="B91" s="3"/>
      <c r="C91" s="3"/>
      <c r="D91" s="3"/>
      <c r="E91" s="3"/>
      <c r="F91" s="3"/>
      <c r="G91" s="3"/>
    </row>
    <row r="92" spans="1:7" ht="12.95" customHeight="1">
      <c r="A92" s="2"/>
      <c r="B92" s="3"/>
      <c r="C92" s="3"/>
      <c r="D92" s="3"/>
      <c r="E92" s="3"/>
      <c r="F92" s="3"/>
      <c r="G92" s="3"/>
    </row>
    <row r="93" spans="1:7" ht="12.95" customHeight="1">
      <c r="A93" s="2"/>
      <c r="B93" s="3"/>
      <c r="C93" s="3"/>
      <c r="D93" s="3"/>
      <c r="E93" s="3"/>
      <c r="F93" s="3"/>
      <c r="G93" s="3"/>
    </row>
    <row r="94" spans="1:7" ht="12.95" customHeight="1">
      <c r="A94" s="2"/>
      <c r="B94" s="3"/>
      <c r="C94" s="3"/>
      <c r="D94" s="3"/>
      <c r="E94" s="3"/>
      <c r="F94" s="3"/>
      <c r="G94" s="3"/>
    </row>
    <row r="95" spans="1:7" ht="12.95" customHeight="1">
      <c r="A95" s="2"/>
      <c r="B95" s="3"/>
      <c r="C95" s="3"/>
      <c r="D95" s="3"/>
      <c r="E95" s="3"/>
      <c r="F95" s="3"/>
      <c r="G95" s="3"/>
    </row>
    <row r="96" spans="1:7" ht="12.95" customHeight="1">
      <c r="A96" s="2"/>
      <c r="B96" s="3"/>
      <c r="C96" s="3"/>
      <c r="D96" s="3"/>
      <c r="E96" s="3"/>
      <c r="F96" s="3"/>
      <c r="G96" s="3"/>
    </row>
    <row r="97" spans="1:7" ht="12.95" customHeight="1">
      <c r="A97" s="7"/>
      <c r="B97" s="8"/>
      <c r="C97" s="8"/>
      <c r="D97" s="8"/>
      <c r="E97" s="8"/>
      <c r="F97" s="8"/>
      <c r="G97" s="3"/>
    </row>
    <row r="98" spans="1:7" ht="12.95" customHeight="1" thickBot="1">
      <c r="A98" s="9"/>
      <c r="B98" s="10"/>
      <c r="C98" s="10"/>
      <c r="D98" s="10"/>
      <c r="E98" s="10"/>
      <c r="F98" s="10"/>
      <c r="G98" s="3"/>
    </row>
    <row r="99" spans="1:7" ht="15.75" thickTop="1" thickBot="1">
      <c r="G9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794A-B68A-4D61-A3A6-E4872B3584B2}">
  <sheetPr>
    <tabColor rgb="FF485FEB"/>
  </sheetPr>
  <dimension ref="A1:F102"/>
  <sheetViews>
    <sheetView zoomScale="87" zoomScaleNormal="87" workbookViewId="0">
      <selection activeCell="F98" sqref="F98"/>
    </sheetView>
  </sheetViews>
  <sheetFormatPr defaultRowHeight="15"/>
  <cols>
    <col min="1" max="1" width="31.7109375" customWidth="1"/>
    <col min="2" max="2" width="64.28515625" customWidth="1"/>
  </cols>
  <sheetData>
    <row r="1" spans="1:6" ht="24">
      <c r="A1" s="65" t="s">
        <v>109</v>
      </c>
      <c r="B1" s="67"/>
      <c r="C1" s="14"/>
      <c r="D1" s="14"/>
    </row>
    <row r="2" spans="1:6" ht="16.5">
      <c r="A2" s="49" t="s">
        <v>99</v>
      </c>
      <c r="B2" s="50" t="s">
        <v>110</v>
      </c>
      <c r="C2" s="11"/>
      <c r="D2" s="12" t="s">
        <v>151</v>
      </c>
      <c r="E2" s="11"/>
    </row>
    <row r="3" spans="1:6" ht="12.95" customHeight="1">
      <c r="A3" s="44" t="s">
        <v>97</v>
      </c>
      <c r="B3" s="44">
        <v>25.034318923950195</v>
      </c>
      <c r="C3" s="11"/>
      <c r="D3" s="11"/>
      <c r="E3" s="21"/>
      <c r="F3" s="34"/>
    </row>
    <row r="4" spans="1:6" ht="12.95" customHeight="1">
      <c r="A4" s="44" t="s">
        <v>40</v>
      </c>
      <c r="B4" s="44">
        <v>24.982088088989258</v>
      </c>
      <c r="C4" s="11"/>
      <c r="D4" s="11"/>
      <c r="E4" s="11"/>
      <c r="F4" s="34"/>
    </row>
    <row r="5" spans="1:6" ht="12.95" customHeight="1">
      <c r="A5" s="44" t="s">
        <v>14</v>
      </c>
      <c r="B5" s="44">
        <v>26.429882049560547</v>
      </c>
      <c r="C5" s="11"/>
      <c r="D5" s="11"/>
      <c r="E5" s="11"/>
      <c r="F5" s="34"/>
    </row>
    <row r="6" spans="1:6" ht="12.95" customHeight="1">
      <c r="A6" s="44" t="s">
        <v>95</v>
      </c>
      <c r="B6" s="44">
        <v>22.486043930053711</v>
      </c>
      <c r="C6" s="11"/>
      <c r="D6" s="11"/>
      <c r="E6" s="11"/>
      <c r="F6" s="34"/>
    </row>
    <row r="7" spans="1:6" ht="12.95" customHeight="1">
      <c r="A7" s="44" t="s">
        <v>65</v>
      </c>
      <c r="B7" s="44">
        <v>22.428615570068359</v>
      </c>
      <c r="C7" s="11"/>
      <c r="D7" s="11"/>
      <c r="E7" s="11"/>
      <c r="F7" s="34"/>
    </row>
    <row r="8" spans="1:6" ht="12.95" customHeight="1">
      <c r="A8" s="44" t="s">
        <v>25</v>
      </c>
      <c r="B8" s="44">
        <v>27.065801620483398</v>
      </c>
      <c r="C8" s="11"/>
      <c r="D8" s="11"/>
      <c r="E8" s="11"/>
      <c r="F8" s="34"/>
    </row>
    <row r="9" spans="1:6" ht="12.95" customHeight="1">
      <c r="A9" s="44" t="s">
        <v>98</v>
      </c>
      <c r="B9" s="44">
        <v>21.621011734008789</v>
      </c>
      <c r="C9" s="11"/>
      <c r="D9" s="11"/>
      <c r="E9" s="11"/>
      <c r="F9" s="34"/>
    </row>
    <row r="10" spans="1:6" ht="12.95" customHeight="1">
      <c r="A10" s="44" t="s">
        <v>29</v>
      </c>
      <c r="B10" s="44">
        <v>26.85301399230957</v>
      </c>
      <c r="C10" s="11"/>
      <c r="D10" s="11"/>
      <c r="E10" s="11"/>
      <c r="F10" s="34"/>
    </row>
    <row r="11" spans="1:6" ht="12.95" customHeight="1">
      <c r="A11" s="44" t="s">
        <v>45</v>
      </c>
      <c r="B11" s="44">
        <v>23.68171501159668</v>
      </c>
      <c r="C11" s="11"/>
      <c r="D11" s="11"/>
      <c r="E11" s="11"/>
      <c r="F11" s="34"/>
    </row>
    <row r="12" spans="1:6" ht="12.95" customHeight="1">
      <c r="A12" s="44" t="s">
        <v>34</v>
      </c>
      <c r="B12" s="44">
        <v>29.27293586730957</v>
      </c>
      <c r="C12" s="11"/>
      <c r="D12" s="11"/>
      <c r="E12" s="11"/>
      <c r="F12" s="34"/>
    </row>
    <row r="13" spans="1:6" ht="12.95" customHeight="1">
      <c r="A13" s="44" t="s">
        <v>79</v>
      </c>
      <c r="B13" s="44">
        <v>22.601739883422852</v>
      </c>
      <c r="C13" s="11"/>
      <c r="D13" s="11"/>
      <c r="E13" s="11"/>
      <c r="F13" s="34"/>
    </row>
    <row r="14" spans="1:6" ht="12.95" customHeight="1">
      <c r="A14" s="44" t="s">
        <v>12</v>
      </c>
      <c r="B14" s="44">
        <v>29.698719024658203</v>
      </c>
      <c r="C14" s="11"/>
      <c r="D14" s="11"/>
      <c r="E14" s="11"/>
      <c r="F14" s="34"/>
    </row>
    <row r="15" spans="1:6" ht="12.95" customHeight="1">
      <c r="A15" s="44" t="s">
        <v>23</v>
      </c>
      <c r="B15" s="44">
        <v>28.100137710571289</v>
      </c>
      <c r="C15" s="11"/>
      <c r="D15" s="11"/>
      <c r="E15" s="11"/>
      <c r="F15" s="34"/>
    </row>
    <row r="16" spans="1:6" ht="12.95" customHeight="1">
      <c r="A16" s="44" t="s">
        <v>30</v>
      </c>
      <c r="B16" s="44">
        <v>27.476606369018555</v>
      </c>
      <c r="C16" s="11"/>
      <c r="D16" s="11"/>
      <c r="E16" s="11"/>
      <c r="F16" s="34"/>
    </row>
    <row r="17" spans="1:6" ht="12.95" customHeight="1">
      <c r="A17" s="44" t="s">
        <v>86</v>
      </c>
      <c r="B17" s="44">
        <v>24.309051513671875</v>
      </c>
      <c r="C17" s="11"/>
      <c r="D17" s="11"/>
      <c r="E17" s="11"/>
      <c r="F17" s="34"/>
    </row>
    <row r="18" spans="1:6" ht="12.95" customHeight="1">
      <c r="A18" s="44" t="s">
        <v>83</v>
      </c>
      <c r="B18" s="44">
        <v>23.425191879272461</v>
      </c>
      <c r="C18" s="11"/>
      <c r="D18" s="11"/>
      <c r="E18" s="11"/>
      <c r="F18" s="34"/>
    </row>
    <row r="19" spans="1:6" ht="12.95" customHeight="1">
      <c r="A19" s="44" t="s">
        <v>18</v>
      </c>
      <c r="B19" s="44">
        <v>24.550872802734375</v>
      </c>
      <c r="C19" s="11"/>
      <c r="D19" s="11"/>
      <c r="E19" s="11"/>
      <c r="F19" s="34"/>
    </row>
    <row r="20" spans="1:6" ht="12.95" customHeight="1">
      <c r="A20" s="44" t="s">
        <v>75</v>
      </c>
      <c r="B20" s="44">
        <v>25.139093399047852</v>
      </c>
      <c r="C20" s="11"/>
      <c r="D20" s="11"/>
      <c r="E20" s="11"/>
      <c r="F20" s="34"/>
    </row>
    <row r="21" spans="1:6" ht="12.95" customHeight="1">
      <c r="A21" s="44" t="s">
        <v>54</v>
      </c>
      <c r="B21" s="44">
        <v>25.08192253112793</v>
      </c>
      <c r="C21" s="11"/>
      <c r="D21" s="11"/>
      <c r="E21" s="11"/>
      <c r="F21" s="34"/>
    </row>
    <row r="22" spans="1:6" ht="12.95" customHeight="1">
      <c r="A22" s="44" t="s">
        <v>84</v>
      </c>
      <c r="B22" s="44">
        <v>25.040567398071289</v>
      </c>
      <c r="C22" s="11"/>
      <c r="D22" s="11"/>
      <c r="E22" s="11"/>
      <c r="F22" s="34"/>
    </row>
    <row r="23" spans="1:6" ht="12.95" customHeight="1">
      <c r="A23" s="44" t="s">
        <v>24</v>
      </c>
      <c r="B23" s="44">
        <v>27.544618606567383</v>
      </c>
      <c r="C23" s="11"/>
      <c r="D23" s="11"/>
      <c r="E23" s="11"/>
      <c r="F23" s="34"/>
    </row>
    <row r="24" spans="1:6" ht="12.95" customHeight="1">
      <c r="A24" s="44" t="s">
        <v>1</v>
      </c>
      <c r="B24" s="44">
        <v>23.944625854492188</v>
      </c>
      <c r="C24" s="11"/>
      <c r="D24" s="11"/>
      <c r="E24" s="11"/>
      <c r="F24" s="34"/>
    </row>
    <row r="25" spans="1:6" ht="12.95" customHeight="1">
      <c r="A25" s="44" t="s">
        <v>90</v>
      </c>
      <c r="B25" s="44">
        <v>21.095005035400391</v>
      </c>
      <c r="C25" s="11"/>
      <c r="D25" s="11"/>
      <c r="E25" s="11"/>
      <c r="F25" s="34"/>
    </row>
    <row r="26" spans="1:6" ht="12.95" customHeight="1">
      <c r="A26" s="44" t="s">
        <v>91</v>
      </c>
      <c r="B26" s="44">
        <v>21.619754791259766</v>
      </c>
      <c r="C26" s="11"/>
      <c r="D26" s="11"/>
      <c r="E26" s="11"/>
      <c r="F26" s="34"/>
    </row>
    <row r="27" spans="1:6" ht="12.95" customHeight="1">
      <c r="A27" s="44" t="s">
        <v>85</v>
      </c>
      <c r="B27" s="44">
        <v>23.723888397216797</v>
      </c>
      <c r="C27" s="11"/>
      <c r="D27" s="11"/>
      <c r="E27" s="11"/>
      <c r="F27" s="34"/>
    </row>
    <row r="28" spans="1:6" ht="12.95" customHeight="1">
      <c r="A28" s="44" t="s">
        <v>7</v>
      </c>
      <c r="B28" s="44">
        <v>32.075878143310547</v>
      </c>
      <c r="C28" s="11"/>
      <c r="D28" s="11"/>
      <c r="E28" s="11"/>
      <c r="F28" s="34"/>
    </row>
    <row r="29" spans="1:6" ht="12.95" customHeight="1">
      <c r="A29" s="44" t="s">
        <v>43</v>
      </c>
      <c r="B29" s="44">
        <v>24.09083366394043</v>
      </c>
      <c r="C29" s="11"/>
      <c r="D29" s="11"/>
      <c r="E29" s="11"/>
      <c r="F29" s="34"/>
    </row>
    <row r="30" spans="1:6" ht="12.95" customHeight="1">
      <c r="A30" s="44" t="s">
        <v>69</v>
      </c>
      <c r="B30" s="44">
        <v>25.882379531860352</v>
      </c>
      <c r="C30" s="11"/>
      <c r="D30" s="11"/>
      <c r="E30" s="11"/>
      <c r="F30" s="34"/>
    </row>
    <row r="31" spans="1:6" ht="12.95" customHeight="1">
      <c r="A31" s="44" t="s">
        <v>44</v>
      </c>
      <c r="B31" s="44">
        <v>25.456077575683594</v>
      </c>
      <c r="C31" s="11"/>
      <c r="D31" s="11"/>
      <c r="E31" s="11"/>
      <c r="F31" s="34"/>
    </row>
    <row r="32" spans="1:6" ht="12.95" customHeight="1">
      <c r="A32" s="44" t="s">
        <v>15</v>
      </c>
      <c r="B32" s="44">
        <v>27.578832626342773</v>
      </c>
      <c r="C32" s="11"/>
      <c r="D32" s="11"/>
      <c r="E32" s="11"/>
      <c r="F32" s="34"/>
    </row>
    <row r="33" spans="1:6" ht="12.95" customHeight="1">
      <c r="A33" s="44" t="s">
        <v>88</v>
      </c>
      <c r="B33" s="44">
        <v>24.858211517333984</v>
      </c>
      <c r="C33" s="11"/>
      <c r="D33" s="11"/>
      <c r="E33" s="11"/>
      <c r="F33" s="34"/>
    </row>
    <row r="34" spans="1:6" ht="12.95" customHeight="1">
      <c r="A34" s="44" t="s">
        <v>96</v>
      </c>
      <c r="B34" s="44">
        <v>21.949365615844727</v>
      </c>
      <c r="C34" s="11"/>
      <c r="D34" s="11"/>
      <c r="E34" s="11"/>
      <c r="F34" s="34"/>
    </row>
    <row r="35" spans="1:6" ht="12.95" customHeight="1">
      <c r="A35" s="44" t="s">
        <v>61</v>
      </c>
      <c r="B35" s="44">
        <v>23.966304779052734</v>
      </c>
      <c r="C35" s="11"/>
      <c r="D35" s="11"/>
      <c r="E35" s="11"/>
      <c r="F35" s="34"/>
    </row>
    <row r="36" spans="1:6" ht="12.95" customHeight="1">
      <c r="A36" s="44" t="s">
        <v>57</v>
      </c>
      <c r="B36" s="44">
        <v>26.494594573974609</v>
      </c>
      <c r="C36" s="11"/>
      <c r="D36" s="11"/>
      <c r="E36" s="11"/>
      <c r="F36" s="34"/>
    </row>
    <row r="37" spans="1:6" ht="12.95" customHeight="1">
      <c r="A37" s="44" t="s">
        <v>37</v>
      </c>
      <c r="B37" s="44">
        <v>25.652065277099609</v>
      </c>
      <c r="C37" s="11"/>
      <c r="D37" s="11"/>
      <c r="E37" s="11"/>
      <c r="F37" s="34"/>
    </row>
    <row r="38" spans="1:6" ht="12.95" customHeight="1">
      <c r="A38" s="44" t="s">
        <v>71</v>
      </c>
      <c r="B38" s="44">
        <v>24.794391632080078</v>
      </c>
      <c r="C38" s="11"/>
      <c r="D38" s="11"/>
      <c r="E38" s="11"/>
      <c r="F38" s="34"/>
    </row>
    <row r="39" spans="1:6" ht="12.95" customHeight="1">
      <c r="A39" s="44" t="s">
        <v>64</v>
      </c>
      <c r="B39" s="44">
        <v>25.060503005981445</v>
      </c>
      <c r="C39" s="11"/>
      <c r="D39" s="11"/>
      <c r="E39" s="11"/>
      <c r="F39" s="34"/>
    </row>
    <row r="40" spans="1:6" ht="12.95" customHeight="1">
      <c r="A40" s="44" t="s">
        <v>52</v>
      </c>
      <c r="B40" s="44">
        <v>25.80103874206543</v>
      </c>
      <c r="C40" s="11"/>
      <c r="D40" s="11"/>
      <c r="E40" s="11"/>
      <c r="F40" s="34"/>
    </row>
    <row r="41" spans="1:6" ht="12.95" customHeight="1">
      <c r="A41" s="44" t="s">
        <v>92</v>
      </c>
      <c r="B41" s="44">
        <v>22.689716339111328</v>
      </c>
      <c r="C41" s="11"/>
      <c r="D41" s="11"/>
      <c r="E41" s="11"/>
      <c r="F41" s="34"/>
    </row>
    <row r="42" spans="1:6" ht="12.95" customHeight="1">
      <c r="A42" s="44" t="s">
        <v>80</v>
      </c>
      <c r="B42" s="44">
        <v>23.513040542602539</v>
      </c>
      <c r="C42" s="11"/>
      <c r="D42" s="11"/>
      <c r="E42" s="11"/>
      <c r="F42" s="34"/>
    </row>
    <row r="43" spans="1:6" ht="12.95" customHeight="1">
      <c r="A43" s="44" t="s">
        <v>70</v>
      </c>
      <c r="B43" s="44">
        <v>26.222751617431641</v>
      </c>
      <c r="C43" s="11"/>
      <c r="D43" s="11"/>
      <c r="E43" s="11"/>
      <c r="F43" s="34"/>
    </row>
    <row r="44" spans="1:6" ht="12.95" customHeight="1">
      <c r="A44" s="44" t="s">
        <v>38</v>
      </c>
      <c r="B44" s="44">
        <v>23.914096832275391</v>
      </c>
      <c r="C44" s="11"/>
      <c r="D44" s="11"/>
      <c r="E44" s="11"/>
      <c r="F44" s="34"/>
    </row>
    <row r="45" spans="1:6" ht="12.95" customHeight="1">
      <c r="A45" s="44" t="s">
        <v>94</v>
      </c>
      <c r="B45" s="44">
        <v>22.140636444091797</v>
      </c>
      <c r="C45" s="11"/>
      <c r="D45" s="11"/>
      <c r="E45" s="11"/>
      <c r="F45" s="34"/>
    </row>
    <row r="46" spans="1:6" ht="12.95" customHeight="1">
      <c r="A46" s="44" t="s">
        <v>9</v>
      </c>
      <c r="B46" s="44">
        <v>29.242439270019531</v>
      </c>
      <c r="C46" s="11"/>
      <c r="D46" s="11"/>
      <c r="E46" s="11"/>
      <c r="F46" s="34"/>
    </row>
    <row r="47" spans="1:6" ht="12.95" customHeight="1">
      <c r="A47" s="44" t="s">
        <v>51</v>
      </c>
      <c r="B47" s="44">
        <v>24.625686645507813</v>
      </c>
      <c r="C47" s="11"/>
      <c r="D47" s="11"/>
      <c r="E47" s="11"/>
      <c r="F47" s="34"/>
    </row>
    <row r="48" spans="1:6" ht="12.95" customHeight="1">
      <c r="A48" s="44" t="s">
        <v>32</v>
      </c>
      <c r="B48" s="44">
        <v>26.199178695678711</v>
      </c>
      <c r="C48" s="11"/>
      <c r="D48" s="11"/>
      <c r="E48" s="11"/>
      <c r="F48" s="34"/>
    </row>
    <row r="49" spans="1:6" ht="12.95" customHeight="1">
      <c r="A49" s="44" t="s">
        <v>73</v>
      </c>
      <c r="B49" s="44">
        <v>24.941350936889648</v>
      </c>
      <c r="C49" s="11"/>
      <c r="D49" s="11"/>
      <c r="E49" s="11"/>
      <c r="F49" s="34"/>
    </row>
    <row r="50" spans="1:6" ht="12.95" customHeight="1">
      <c r="A50" s="44" t="s">
        <v>67</v>
      </c>
      <c r="B50" s="44">
        <v>24.182184219360352</v>
      </c>
      <c r="C50" s="11"/>
      <c r="D50" s="11"/>
      <c r="E50" s="11"/>
      <c r="F50" s="34"/>
    </row>
    <row r="51" spans="1:6" ht="12.95" customHeight="1">
      <c r="A51" s="44" t="s">
        <v>87</v>
      </c>
      <c r="B51" s="44">
        <v>24.852470397949219</v>
      </c>
      <c r="C51" s="11"/>
      <c r="D51" s="11"/>
      <c r="E51" s="11"/>
      <c r="F51" s="34"/>
    </row>
    <row r="52" spans="1:6" ht="12.95" customHeight="1">
      <c r="A52" s="44" t="s">
        <v>13</v>
      </c>
      <c r="B52" s="44">
        <v>28.099700927734375</v>
      </c>
      <c r="C52" s="11"/>
      <c r="D52" s="11"/>
      <c r="E52" s="11"/>
      <c r="F52" s="34"/>
    </row>
    <row r="53" spans="1:6" ht="12.95" customHeight="1">
      <c r="A53" s="44" t="s">
        <v>5</v>
      </c>
      <c r="B53" s="44">
        <v>29.048393249511719</v>
      </c>
      <c r="C53" s="11"/>
      <c r="D53" s="11"/>
      <c r="E53" s="11"/>
      <c r="F53" s="34"/>
    </row>
    <row r="54" spans="1:6" ht="12.95" customHeight="1">
      <c r="A54" s="44" t="s">
        <v>10</v>
      </c>
      <c r="B54" s="44">
        <v>23.68583869934082</v>
      </c>
      <c r="C54" s="11"/>
      <c r="D54" s="11"/>
      <c r="E54" s="11"/>
      <c r="F54" s="34"/>
    </row>
    <row r="55" spans="1:6" ht="12.95" customHeight="1">
      <c r="A55" s="44" t="s">
        <v>55</v>
      </c>
      <c r="B55" s="44">
        <v>25.341123580932617</v>
      </c>
      <c r="C55" s="11"/>
      <c r="D55" s="11"/>
      <c r="E55" s="11"/>
      <c r="F55" s="34"/>
    </row>
    <row r="56" spans="1:6" ht="12.95" customHeight="1">
      <c r="A56" s="44" t="s">
        <v>72</v>
      </c>
      <c r="B56" s="44">
        <v>24.126129150390625</v>
      </c>
      <c r="C56" s="11"/>
      <c r="D56" s="11"/>
      <c r="E56" s="11"/>
      <c r="F56" s="34"/>
    </row>
    <row r="57" spans="1:6" ht="12.95" customHeight="1">
      <c r="A57" s="44" t="s">
        <v>3</v>
      </c>
      <c r="B57" s="44">
        <v>25.492446899414063</v>
      </c>
      <c r="C57" s="11"/>
      <c r="D57" s="11"/>
      <c r="E57" s="11"/>
      <c r="F57" s="34"/>
    </row>
    <row r="58" spans="1:6" ht="12.95" customHeight="1">
      <c r="A58" s="44" t="s">
        <v>19</v>
      </c>
      <c r="B58" s="44">
        <v>25.36332893371582</v>
      </c>
      <c r="C58" s="11"/>
      <c r="D58" s="11"/>
      <c r="E58" s="11"/>
      <c r="F58" s="34"/>
    </row>
    <row r="59" spans="1:6" ht="12.95" customHeight="1">
      <c r="A59" s="44" t="s">
        <v>31</v>
      </c>
      <c r="B59" s="44">
        <v>24.717735290527344</v>
      </c>
      <c r="C59" s="11"/>
      <c r="D59" s="11"/>
      <c r="E59" s="11"/>
      <c r="F59" s="34"/>
    </row>
    <row r="60" spans="1:6" ht="12.95" customHeight="1">
      <c r="A60" s="44" t="s">
        <v>22</v>
      </c>
      <c r="B60" s="44">
        <v>22.10807991027832</v>
      </c>
      <c r="C60" s="11"/>
      <c r="D60" s="11"/>
      <c r="E60" s="11"/>
      <c r="F60" s="34"/>
    </row>
    <row r="61" spans="1:6" ht="12.95" customHeight="1">
      <c r="A61" s="44" t="s">
        <v>35</v>
      </c>
      <c r="B61" s="44">
        <v>26.905797958374023</v>
      </c>
      <c r="C61" s="11"/>
      <c r="D61" s="11"/>
      <c r="E61" s="11"/>
      <c r="F61" s="34"/>
    </row>
    <row r="62" spans="1:6" ht="12.95" customHeight="1">
      <c r="A62" s="44" t="s">
        <v>11</v>
      </c>
      <c r="B62" s="44">
        <v>25.91998291015625</v>
      </c>
      <c r="C62" s="11"/>
      <c r="D62" s="11"/>
      <c r="E62" s="11"/>
      <c r="F62" s="34"/>
    </row>
    <row r="63" spans="1:6" ht="12.95" customHeight="1">
      <c r="A63" s="44" t="s">
        <v>59</v>
      </c>
      <c r="B63" s="44">
        <v>26.332990646362305</v>
      </c>
      <c r="C63" s="11"/>
      <c r="D63" s="11"/>
      <c r="E63" s="11"/>
      <c r="F63" s="34"/>
    </row>
    <row r="64" spans="1:6" ht="12.95" customHeight="1">
      <c r="A64" s="44" t="s">
        <v>48</v>
      </c>
      <c r="B64" s="44">
        <v>24.97288703918457</v>
      </c>
      <c r="C64" s="11"/>
      <c r="D64" s="11"/>
      <c r="E64" s="11"/>
      <c r="F64" s="34"/>
    </row>
    <row r="65" spans="1:6" ht="12.95" customHeight="1">
      <c r="A65" s="44" t="s">
        <v>49</v>
      </c>
      <c r="B65" s="44">
        <v>26.949125289916992</v>
      </c>
      <c r="C65" s="11"/>
      <c r="D65" s="11"/>
      <c r="E65" s="11"/>
      <c r="F65" s="34"/>
    </row>
    <row r="66" spans="1:6" ht="12.95" customHeight="1">
      <c r="A66" s="44" t="s">
        <v>78</v>
      </c>
      <c r="B66" s="44">
        <v>23.291580200195313</v>
      </c>
      <c r="C66" s="11"/>
      <c r="D66" s="11"/>
      <c r="E66" s="11"/>
      <c r="F66" s="34"/>
    </row>
    <row r="67" spans="1:6" ht="12.95" customHeight="1">
      <c r="A67" s="44" t="s">
        <v>17</v>
      </c>
      <c r="B67" s="44">
        <v>26.606510162353516</v>
      </c>
      <c r="C67" s="11"/>
      <c r="D67" s="11"/>
      <c r="E67" s="11"/>
      <c r="F67" s="34"/>
    </row>
    <row r="68" spans="1:6" ht="12.95" customHeight="1">
      <c r="A68" s="44" t="s">
        <v>60</v>
      </c>
      <c r="B68" s="44">
        <v>24.268306732177734</v>
      </c>
      <c r="C68" s="11"/>
      <c r="D68" s="11"/>
      <c r="E68" s="11"/>
      <c r="F68" s="34"/>
    </row>
    <row r="69" spans="1:6" ht="12.95" customHeight="1">
      <c r="A69" s="44" t="s">
        <v>6</v>
      </c>
      <c r="B69" s="44">
        <v>27.934013366699219</v>
      </c>
      <c r="C69" s="11"/>
      <c r="D69" s="11"/>
      <c r="E69" s="11"/>
      <c r="F69" s="34"/>
    </row>
    <row r="70" spans="1:6" ht="12.95" customHeight="1">
      <c r="A70" s="44" t="s">
        <v>27</v>
      </c>
      <c r="B70" s="44">
        <v>25.884525299072266</v>
      </c>
      <c r="C70" s="11"/>
      <c r="D70" s="11"/>
      <c r="E70" s="11"/>
      <c r="F70" s="34"/>
    </row>
    <row r="71" spans="1:6" ht="12.95" customHeight="1">
      <c r="A71" s="44" t="s">
        <v>66</v>
      </c>
      <c r="B71" s="44">
        <v>24.436185836791992</v>
      </c>
      <c r="C71" s="11"/>
      <c r="D71" s="11"/>
      <c r="E71" s="11"/>
      <c r="F71" s="34"/>
    </row>
    <row r="72" spans="1:6" ht="12.95" customHeight="1">
      <c r="A72" s="44" t="s">
        <v>74</v>
      </c>
      <c r="B72" s="44">
        <v>28.376255035400391</v>
      </c>
      <c r="C72" s="11"/>
      <c r="D72" s="11"/>
      <c r="E72" s="11"/>
      <c r="F72" s="34"/>
    </row>
    <row r="73" spans="1:6" ht="12.95" customHeight="1">
      <c r="A73" s="44" t="s">
        <v>58</v>
      </c>
      <c r="B73" s="44">
        <v>23.86439323425293</v>
      </c>
      <c r="C73" s="11"/>
      <c r="D73" s="11"/>
      <c r="E73" s="11"/>
      <c r="F73" s="34"/>
    </row>
    <row r="74" spans="1:6" ht="12.95" customHeight="1">
      <c r="A74" s="44" t="s">
        <v>93</v>
      </c>
      <c r="B74" s="44">
        <v>22.405778884887695</v>
      </c>
      <c r="C74" s="11"/>
      <c r="D74" s="11"/>
      <c r="E74" s="11"/>
      <c r="F74" s="34"/>
    </row>
    <row r="75" spans="1:6" ht="12.95" customHeight="1">
      <c r="A75" s="44" t="s">
        <v>2</v>
      </c>
      <c r="B75" s="44">
        <v>28.034662246704102</v>
      </c>
      <c r="C75" s="11"/>
      <c r="D75" s="11"/>
      <c r="E75" s="11"/>
      <c r="F75" s="34"/>
    </row>
    <row r="76" spans="1:6" ht="12.95" customHeight="1">
      <c r="A76" s="44" t="s">
        <v>63</v>
      </c>
      <c r="B76" s="44">
        <v>25.634227752685547</v>
      </c>
      <c r="C76" s="11"/>
      <c r="D76" s="11"/>
      <c r="E76" s="11"/>
      <c r="F76" s="34"/>
    </row>
    <row r="77" spans="1:6" ht="12.95" customHeight="1">
      <c r="A77" s="44" t="s">
        <v>28</v>
      </c>
      <c r="B77" s="44">
        <v>25.681516647338867</v>
      </c>
      <c r="C77" s="11"/>
      <c r="D77" s="11"/>
      <c r="E77" s="11"/>
      <c r="F77" s="34"/>
    </row>
    <row r="78" spans="1:6" ht="12.95" customHeight="1">
      <c r="A78" s="44" t="s">
        <v>50</v>
      </c>
      <c r="B78" s="44">
        <v>26.405981063842773</v>
      </c>
      <c r="C78" s="11"/>
      <c r="D78" s="11"/>
      <c r="E78" s="11"/>
      <c r="F78" s="34"/>
    </row>
    <row r="79" spans="1:6" ht="12.95" customHeight="1">
      <c r="A79" s="44" t="s">
        <v>77</v>
      </c>
      <c r="B79" s="44">
        <v>23.946691513061523</v>
      </c>
      <c r="C79" s="11"/>
      <c r="D79" s="11"/>
      <c r="E79" s="11"/>
      <c r="F79" s="34"/>
    </row>
    <row r="80" spans="1:6" ht="12.95" customHeight="1">
      <c r="A80" s="44" t="s">
        <v>42</v>
      </c>
      <c r="B80" s="44">
        <v>25.520608901977539</v>
      </c>
      <c r="C80" s="11"/>
      <c r="D80" s="11"/>
      <c r="E80" s="11"/>
      <c r="F80" s="34"/>
    </row>
    <row r="81" spans="1:6" ht="12.95" customHeight="1">
      <c r="A81" s="44" t="s">
        <v>41</v>
      </c>
      <c r="B81" s="44">
        <v>24.581188201904297</v>
      </c>
      <c r="C81" s="11"/>
      <c r="D81" s="11"/>
      <c r="E81" s="11"/>
      <c r="F81" s="34"/>
    </row>
    <row r="82" spans="1:6" ht="12.95" customHeight="1">
      <c r="A82" s="44" t="s">
        <v>4</v>
      </c>
      <c r="B82" s="44">
        <v>29.264209747314453</v>
      </c>
      <c r="C82" s="11"/>
      <c r="D82" s="11"/>
      <c r="E82" s="11"/>
      <c r="F82" s="34"/>
    </row>
    <row r="83" spans="1:6" ht="12.95" customHeight="1">
      <c r="A83" s="44" t="s">
        <v>53</v>
      </c>
      <c r="B83" s="44">
        <v>25.565370559692383</v>
      </c>
      <c r="C83" s="11"/>
      <c r="D83" s="11"/>
      <c r="E83" s="11"/>
      <c r="F83" s="34"/>
    </row>
    <row r="84" spans="1:6" ht="12.95" customHeight="1">
      <c r="A84" s="44" t="s">
        <v>47</v>
      </c>
      <c r="B84" s="44">
        <v>26.135499954223633</v>
      </c>
      <c r="C84" s="11"/>
      <c r="D84" s="11"/>
      <c r="E84" s="11"/>
      <c r="F84" s="34"/>
    </row>
    <row r="85" spans="1:6" ht="12.95" customHeight="1">
      <c r="A85" s="44" t="s">
        <v>20</v>
      </c>
      <c r="B85" s="44">
        <v>28.437007904052734</v>
      </c>
      <c r="C85" s="11"/>
      <c r="D85" s="11"/>
      <c r="E85" s="11"/>
      <c r="F85" s="34"/>
    </row>
    <row r="86" spans="1:6" ht="12.95" customHeight="1">
      <c r="A86" s="44" t="s">
        <v>76</v>
      </c>
      <c r="B86" s="44">
        <v>21.905181884765625</v>
      </c>
      <c r="C86" s="11"/>
      <c r="D86" s="11"/>
      <c r="E86" s="11"/>
      <c r="F86" s="34"/>
    </row>
    <row r="87" spans="1:6" ht="12.95" customHeight="1">
      <c r="A87" s="44" t="s">
        <v>16</v>
      </c>
      <c r="B87" s="44">
        <v>23.621942520141602</v>
      </c>
      <c r="C87" s="11"/>
      <c r="D87" s="11"/>
      <c r="E87" s="11"/>
      <c r="F87" s="34"/>
    </row>
    <row r="88" spans="1:6" ht="12.95" customHeight="1">
      <c r="A88" s="44" t="s">
        <v>33</v>
      </c>
      <c r="B88" s="44">
        <v>24.234817504882813</v>
      </c>
      <c r="C88" s="11"/>
      <c r="D88" s="11"/>
      <c r="E88" s="11"/>
      <c r="F88" s="34"/>
    </row>
    <row r="89" spans="1:6" ht="12.95" customHeight="1">
      <c r="A89" s="44" t="s">
        <v>89</v>
      </c>
      <c r="B89" s="44">
        <v>19.120349884033203</v>
      </c>
      <c r="C89" s="11"/>
      <c r="D89" s="11"/>
      <c r="E89" s="11"/>
      <c r="F89" s="34"/>
    </row>
    <row r="90" spans="1:6" ht="12.95" customHeight="1">
      <c r="A90" s="44" t="s">
        <v>8</v>
      </c>
      <c r="B90" s="44">
        <v>25.761093139648438</v>
      </c>
      <c r="C90" s="11"/>
      <c r="D90" s="11"/>
      <c r="E90" s="11"/>
      <c r="F90" s="34"/>
    </row>
    <row r="91" spans="1:6" ht="12.95" customHeight="1">
      <c r="A91" s="44" t="s">
        <v>36</v>
      </c>
      <c r="B91" s="44">
        <v>25.430160522460938</v>
      </c>
      <c r="C91" s="11"/>
      <c r="D91" s="11"/>
      <c r="E91" s="11"/>
      <c r="F91" s="34"/>
    </row>
    <row r="92" spans="1:6" ht="12.95" customHeight="1">
      <c r="A92" s="44" t="s">
        <v>39</v>
      </c>
      <c r="B92" s="44">
        <v>22.809837341308594</v>
      </c>
      <c r="C92" s="11"/>
      <c r="D92" s="11"/>
      <c r="E92" s="11"/>
      <c r="F92" s="34"/>
    </row>
    <row r="93" spans="1:6" ht="12.95" customHeight="1">
      <c r="A93" s="44" t="s">
        <v>68</v>
      </c>
      <c r="B93" s="44">
        <v>24.196399688720703</v>
      </c>
      <c r="C93" s="11"/>
      <c r="D93" s="11"/>
      <c r="E93" s="11"/>
      <c r="F93" s="34"/>
    </row>
    <row r="94" spans="1:6" ht="12.95" customHeight="1">
      <c r="A94" s="44" t="s">
        <v>21</v>
      </c>
      <c r="B94" s="44">
        <v>27.855073928833008</v>
      </c>
      <c r="C94" s="11"/>
      <c r="D94" s="11"/>
      <c r="E94" s="11"/>
      <c r="F94" s="34"/>
    </row>
    <row r="95" spans="1:6" ht="12.95" customHeight="1">
      <c r="A95" s="44" t="s">
        <v>56</v>
      </c>
      <c r="B95" s="44">
        <v>24.931840896606445</v>
      </c>
      <c r="C95" s="11"/>
      <c r="D95" s="11"/>
      <c r="E95" s="11"/>
      <c r="F95" s="34"/>
    </row>
    <row r="96" spans="1:6" ht="12.95" customHeight="1">
      <c r="A96" s="44" t="s">
        <v>46</v>
      </c>
      <c r="B96" s="44">
        <v>21.986295700073242</v>
      </c>
      <c r="C96" s="11"/>
      <c r="D96" s="11"/>
      <c r="E96" s="11"/>
      <c r="F96" s="34">
        <f>MIN(B3:B101)</f>
        <v>19.120349884033203</v>
      </c>
    </row>
    <row r="97" spans="1:6" ht="12.95" customHeight="1">
      <c r="A97" s="44" t="s">
        <v>26</v>
      </c>
      <c r="B97" s="44">
        <v>33.608821868896484</v>
      </c>
      <c r="C97" s="11"/>
      <c r="D97" s="11"/>
      <c r="E97" s="11"/>
      <c r="F97" s="34">
        <f>MAX(B4:B102)</f>
        <v>33.608821868896484</v>
      </c>
    </row>
    <row r="98" spans="1:6" ht="12.95" customHeight="1">
      <c r="A98" s="44" t="s">
        <v>62</v>
      </c>
      <c r="B98" s="44">
        <v>24.224643707275391</v>
      </c>
      <c r="C98" s="11"/>
      <c r="D98" s="11"/>
      <c r="E98" s="11"/>
      <c r="F98" s="34"/>
    </row>
    <row r="99" spans="1:6" ht="12.95" customHeight="1">
      <c r="A99" s="44" t="s">
        <v>81</v>
      </c>
      <c r="B99" s="44">
        <v>26.058610916137695</v>
      </c>
      <c r="C99" s="11"/>
      <c r="D99" s="11"/>
      <c r="E99" s="11"/>
      <c r="F99" s="34"/>
    </row>
    <row r="100" spans="1:6" ht="12.95" customHeight="1">
      <c r="A100" s="44" t="s">
        <v>82</v>
      </c>
      <c r="B100" s="44">
        <v>24.897636413574219</v>
      </c>
      <c r="C100" s="11"/>
      <c r="D100" s="11"/>
      <c r="E100" s="11"/>
      <c r="F100" s="34"/>
    </row>
    <row r="101" spans="1:6">
      <c r="A101" s="62" t="s">
        <v>154</v>
      </c>
      <c r="B101" s="62">
        <v>24.338647999999999</v>
      </c>
    </row>
    <row r="102" spans="1:6">
      <c r="B102" s="6"/>
    </row>
  </sheetData>
  <sortState xmlns:xlrd2="http://schemas.microsoft.com/office/spreadsheetml/2017/richdata2" ref="A3:B100">
    <sortCondition ref="A3:A100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B93A-3621-40E2-B500-A9FBB7A55A73}">
  <sheetPr>
    <tabColor rgb="FF485FEB"/>
  </sheetPr>
  <dimension ref="A1:H26"/>
  <sheetViews>
    <sheetView workbookViewId="0">
      <selection activeCell="C28" sqref="C28"/>
    </sheetView>
  </sheetViews>
  <sheetFormatPr defaultRowHeight="15"/>
  <cols>
    <col min="1" max="1" width="31.42578125" customWidth="1"/>
    <col min="2" max="6" width="20.5703125" customWidth="1"/>
    <col min="7" max="7" width="16.42578125" customWidth="1"/>
  </cols>
  <sheetData>
    <row r="1" spans="1:8" ht="23.25">
      <c r="A1" s="68" t="s">
        <v>113</v>
      </c>
      <c r="B1" s="68"/>
      <c r="C1" s="68"/>
      <c r="D1" s="68"/>
      <c r="E1" s="68"/>
      <c r="F1" s="68"/>
    </row>
    <row r="2" spans="1:8" ht="15.95" customHeight="1">
      <c r="A2" s="35"/>
      <c r="B2" s="46" t="s">
        <v>116</v>
      </c>
      <c r="C2" s="37" t="s">
        <v>117</v>
      </c>
      <c r="D2" s="37" t="s">
        <v>118</v>
      </c>
      <c r="E2" s="37" t="s">
        <v>119</v>
      </c>
      <c r="F2" s="47" t="s">
        <v>120</v>
      </c>
      <c r="H2" s="12"/>
    </row>
    <row r="3" spans="1:8" ht="15.95" customHeight="1">
      <c r="A3" s="48" t="s">
        <v>142</v>
      </c>
      <c r="B3" s="45">
        <v>36992.643229166664</v>
      </c>
      <c r="C3" s="45">
        <v>30186.036458333332</v>
      </c>
      <c r="D3" s="45">
        <v>21818.833333333332</v>
      </c>
      <c r="E3" s="45">
        <v>16703.739583333332</v>
      </c>
      <c r="F3" s="45">
        <v>37392.125</v>
      </c>
      <c r="H3" s="12"/>
    </row>
    <row r="4" spans="1:8" ht="16.5">
      <c r="A4" s="48" t="s">
        <v>114</v>
      </c>
      <c r="B4" s="45">
        <v>6609.34521484375</v>
      </c>
      <c r="C4" s="45">
        <v>5940.130859375</v>
      </c>
      <c r="D4" s="45">
        <v>6270.08203125</v>
      </c>
      <c r="E4" s="45">
        <v>5006.67626953125</v>
      </c>
      <c r="F4" s="45">
        <v>5875.22412109375</v>
      </c>
      <c r="G4" s="12"/>
    </row>
    <row r="5" spans="1:8" ht="16.5">
      <c r="A5" s="48" t="s">
        <v>115</v>
      </c>
      <c r="B5" s="45">
        <f>B3-B4</f>
        <v>30383.298014322914</v>
      </c>
      <c r="C5" s="45">
        <f t="shared" ref="C5:F5" si="0">C3-C4</f>
        <v>24245.905598958332</v>
      </c>
      <c r="D5" s="45">
        <f t="shared" si="0"/>
        <v>15548.751302083332</v>
      </c>
      <c r="E5" s="45">
        <f t="shared" si="0"/>
        <v>11697.063313802082</v>
      </c>
      <c r="F5" s="45">
        <f t="shared" si="0"/>
        <v>31516.90087890625</v>
      </c>
      <c r="G5" s="12"/>
    </row>
    <row r="6" spans="1:8" ht="15.95" customHeight="1">
      <c r="A6" s="22"/>
      <c r="B6" s="15"/>
      <c r="C6" s="15"/>
      <c r="D6" s="15"/>
      <c r="E6" s="15"/>
      <c r="F6" s="15"/>
      <c r="G6" s="12"/>
    </row>
    <row r="7" spans="1:8">
      <c r="A7" s="12" t="s">
        <v>151</v>
      </c>
      <c r="B7" s="15"/>
      <c r="C7" s="15"/>
      <c r="D7" s="15"/>
      <c r="E7" s="15"/>
      <c r="F7" s="15"/>
      <c r="G7" s="12"/>
    </row>
    <row r="8" spans="1:8">
      <c r="A8" s="12"/>
      <c r="B8" s="15"/>
      <c r="C8" s="15"/>
      <c r="D8" s="15"/>
      <c r="E8" s="15"/>
      <c r="F8" s="15"/>
      <c r="G8" s="12"/>
    </row>
    <row r="9" spans="1:8" ht="22.5" customHeight="1">
      <c r="A9" s="68" t="s">
        <v>121</v>
      </c>
      <c r="B9" s="68"/>
      <c r="C9" s="68"/>
      <c r="D9" s="68"/>
      <c r="E9" s="68"/>
      <c r="F9" s="68"/>
      <c r="G9" s="12"/>
    </row>
    <row r="10" spans="1:8" ht="16.5">
      <c r="A10" s="35"/>
      <c r="B10" s="46" t="s">
        <v>122</v>
      </c>
      <c r="C10" s="37" t="s">
        <v>123</v>
      </c>
      <c r="D10" s="37" t="s">
        <v>124</v>
      </c>
      <c r="E10" s="37" t="s">
        <v>125</v>
      </c>
      <c r="F10" s="47" t="s">
        <v>126</v>
      </c>
    </row>
    <row r="11" spans="1:8" ht="16.5">
      <c r="A11" s="48" t="s">
        <v>142</v>
      </c>
      <c r="B11" s="45">
        <v>31097.5</v>
      </c>
      <c r="C11" s="45">
        <v>27419.9</v>
      </c>
      <c r="D11" s="45">
        <v>23458.799999999999</v>
      </c>
      <c r="E11" s="45">
        <v>20098.3</v>
      </c>
      <c r="F11" s="45">
        <v>11738.7</v>
      </c>
    </row>
    <row r="12" spans="1:8" ht="16.5">
      <c r="A12" s="48" t="s">
        <v>114</v>
      </c>
      <c r="B12" s="45">
        <v>6094.17</v>
      </c>
      <c r="C12" s="45">
        <v>5547.2259999999997</v>
      </c>
      <c r="D12" s="45">
        <v>5139.6000000000004</v>
      </c>
      <c r="E12" s="45">
        <v>4964</v>
      </c>
      <c r="F12" s="45">
        <v>3674.1579999999999</v>
      </c>
    </row>
    <row r="13" spans="1:8" ht="16.5">
      <c r="A13" s="48" t="s">
        <v>115</v>
      </c>
      <c r="B13" s="45">
        <f>B11-B12</f>
        <v>25003.33</v>
      </c>
      <c r="C13" s="45">
        <f t="shared" ref="C13:D13" si="1">C11-C12</f>
        <v>21872.674000000003</v>
      </c>
      <c r="D13" s="45">
        <f t="shared" si="1"/>
        <v>18319.199999999997</v>
      </c>
      <c r="E13" s="45">
        <f>E11-E12</f>
        <v>15134.3</v>
      </c>
      <c r="F13" s="45">
        <f>F11-F12</f>
        <v>8064.5420000000013</v>
      </c>
    </row>
    <row r="14" spans="1:8" ht="16.5">
      <c r="A14" s="23"/>
      <c r="B14" s="24"/>
      <c r="C14" s="24"/>
      <c r="D14" s="24"/>
      <c r="E14" s="24"/>
      <c r="F14" s="24"/>
      <c r="G14" s="12"/>
    </row>
    <row r="15" spans="1:8">
      <c r="A15" s="12" t="s">
        <v>155</v>
      </c>
      <c r="B15" s="11"/>
      <c r="C15" s="11"/>
      <c r="D15" s="11"/>
      <c r="E15" s="11"/>
      <c r="F15" s="11"/>
      <c r="G15" s="12"/>
    </row>
    <row r="16" spans="1:8">
      <c r="A16" s="21"/>
      <c r="B16" s="11"/>
      <c r="C16" s="11"/>
      <c r="D16" s="11"/>
      <c r="E16" s="11"/>
      <c r="F16" s="11"/>
      <c r="G16" s="12"/>
    </row>
    <row r="24" spans="2:6">
      <c r="B24" s="31"/>
      <c r="C24" s="31"/>
      <c r="D24" s="31"/>
      <c r="E24" s="31"/>
      <c r="F24" s="31"/>
    </row>
    <row r="25" spans="2:6">
      <c r="B25" s="31"/>
      <c r="C25" s="31"/>
      <c r="D25" s="31"/>
      <c r="E25" s="31"/>
      <c r="F25" s="31"/>
    </row>
    <row r="26" spans="2:6">
      <c r="B26" s="31"/>
      <c r="C26" s="31"/>
      <c r="D26" s="31"/>
      <c r="E26" s="31"/>
      <c r="F26" s="31"/>
    </row>
  </sheetData>
  <mergeCells count="2">
    <mergeCell ref="A1:F1"/>
    <mergeCell ref="A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C221-59C6-4A8B-9177-C835D142AF4D}">
  <sheetPr>
    <tabColor rgb="FF485FEB"/>
  </sheetPr>
  <dimension ref="A1:H101"/>
  <sheetViews>
    <sheetView zoomScale="85" zoomScaleNormal="85" workbookViewId="0">
      <selection activeCell="B49" sqref="B49"/>
    </sheetView>
  </sheetViews>
  <sheetFormatPr defaultRowHeight="15"/>
  <cols>
    <col min="1" max="5" width="25.85546875" customWidth="1"/>
    <col min="6" max="7" width="8.7109375" customWidth="1"/>
  </cols>
  <sheetData>
    <row r="1" spans="1:8" ht="24">
      <c r="A1" s="72" t="s">
        <v>128</v>
      </c>
      <c r="B1" s="72"/>
      <c r="C1" s="72"/>
      <c r="D1" s="72"/>
      <c r="E1" s="72"/>
      <c r="F1" s="30"/>
      <c r="G1" s="30"/>
      <c r="H1" s="12"/>
    </row>
    <row r="2" spans="1:8" ht="19.5">
      <c r="A2" s="42"/>
      <c r="B2" s="69" t="s">
        <v>127</v>
      </c>
      <c r="C2" s="70"/>
      <c r="D2" s="70"/>
      <c r="E2" s="71"/>
      <c r="F2" s="25"/>
      <c r="G2" s="25"/>
      <c r="H2" s="12"/>
    </row>
    <row r="3" spans="1:8" ht="16.5">
      <c r="A3" s="42" t="s">
        <v>99</v>
      </c>
      <c r="B3" s="43" t="s">
        <v>116</v>
      </c>
      <c r="C3" s="43" t="s">
        <v>117</v>
      </c>
      <c r="D3" s="43" t="s">
        <v>118</v>
      </c>
      <c r="E3" s="43" t="s">
        <v>119</v>
      </c>
      <c r="F3" s="25"/>
      <c r="G3" s="12" t="s">
        <v>138</v>
      </c>
      <c r="H3" s="12"/>
    </row>
    <row r="4" spans="1:8">
      <c r="A4" s="44" t="s">
        <v>97</v>
      </c>
      <c r="B4" s="44">
        <v>19.334882736206055</v>
      </c>
      <c r="C4" s="44">
        <v>23.239595413208008</v>
      </c>
      <c r="D4" s="44">
        <v>31.366031646728516</v>
      </c>
      <c r="E4" s="44">
        <v>32.180332183837891</v>
      </c>
      <c r="F4" s="26"/>
      <c r="G4" s="12" t="s">
        <v>151</v>
      </c>
      <c r="H4" s="12"/>
    </row>
    <row r="5" spans="1:8">
      <c r="A5" s="44" t="s">
        <v>40</v>
      </c>
      <c r="B5" s="44">
        <v>17.475856781005859</v>
      </c>
      <c r="C5" s="44">
        <v>21.018424987792969</v>
      </c>
      <c r="D5" s="44">
        <v>27.035400390625</v>
      </c>
      <c r="E5" s="44">
        <v>31.109273910522461</v>
      </c>
      <c r="F5" s="27"/>
      <c r="G5" s="27"/>
      <c r="H5" s="12"/>
    </row>
    <row r="6" spans="1:8" ht="24">
      <c r="A6" s="44" t="s">
        <v>14</v>
      </c>
      <c r="B6" s="44">
        <v>17.031560897827148</v>
      </c>
      <c r="C6" s="44">
        <v>19.622245788574219</v>
      </c>
      <c r="D6" s="44">
        <v>28.343780517578125</v>
      </c>
      <c r="E6" s="44">
        <v>30.689401626586914</v>
      </c>
      <c r="F6" s="30"/>
      <c r="G6" s="30"/>
      <c r="H6" s="12"/>
    </row>
    <row r="7" spans="1:8" ht="16.5">
      <c r="A7" s="44" t="s">
        <v>95</v>
      </c>
      <c r="B7" s="44">
        <v>16.905612945556641</v>
      </c>
      <c r="C7" s="44">
        <v>18.91248893737793</v>
      </c>
      <c r="D7" s="44">
        <v>27.46449089050293</v>
      </c>
      <c r="E7" s="44">
        <v>28.717552185058594</v>
      </c>
      <c r="F7" s="25"/>
      <c r="G7" s="25"/>
      <c r="H7" s="12"/>
    </row>
    <row r="8" spans="1:8">
      <c r="A8" s="44" t="s">
        <v>65</v>
      </c>
      <c r="B8" s="44">
        <v>14.737899780273438</v>
      </c>
      <c r="C8" s="44">
        <v>17.804817199707031</v>
      </c>
      <c r="D8" s="44">
        <v>25.831321716308594</v>
      </c>
      <c r="E8" s="44">
        <v>26.456352233886719</v>
      </c>
      <c r="F8" s="28"/>
      <c r="G8" s="28"/>
      <c r="H8" s="12"/>
    </row>
    <row r="9" spans="1:8">
      <c r="A9" s="44" t="s">
        <v>25</v>
      </c>
      <c r="B9" s="44">
        <v>17.9036865234375</v>
      </c>
      <c r="C9" s="44">
        <v>21.001508712768555</v>
      </c>
      <c r="D9" s="44">
        <v>29.107702255249023</v>
      </c>
      <c r="E9" s="44">
        <v>31.399646759033203</v>
      </c>
      <c r="F9" s="27"/>
      <c r="G9" s="27"/>
      <c r="H9" s="12"/>
    </row>
    <row r="10" spans="1:8">
      <c r="A10" s="44" t="s">
        <v>98</v>
      </c>
      <c r="B10" s="44">
        <v>17.800912857055664</v>
      </c>
      <c r="C10" s="44">
        <v>18.566381454467773</v>
      </c>
      <c r="D10" s="44">
        <v>27.803442001342773</v>
      </c>
      <c r="E10" s="44">
        <v>28.572332382202148</v>
      </c>
      <c r="F10" s="27"/>
      <c r="G10" s="27"/>
      <c r="H10" s="12"/>
    </row>
    <row r="11" spans="1:8">
      <c r="A11" s="44" t="s">
        <v>29</v>
      </c>
      <c r="B11" s="44">
        <v>18.972148895263672</v>
      </c>
      <c r="C11" s="44">
        <v>21.084871292114258</v>
      </c>
      <c r="D11" s="44">
        <v>28.610090255737305</v>
      </c>
      <c r="E11" s="44">
        <v>30.051595687866211</v>
      </c>
      <c r="F11" s="29"/>
      <c r="G11" s="29"/>
      <c r="H11" s="12"/>
    </row>
    <row r="12" spans="1:8">
      <c r="A12" s="44" t="s">
        <v>45</v>
      </c>
      <c r="B12" s="44">
        <v>19.685386657714844</v>
      </c>
      <c r="C12" s="44">
        <v>18.880941390991211</v>
      </c>
      <c r="D12" s="44">
        <v>28.409994125366211</v>
      </c>
      <c r="E12" s="44">
        <v>30.645725250244141</v>
      </c>
      <c r="F12" s="29"/>
      <c r="G12" s="29"/>
      <c r="H12" s="12"/>
    </row>
    <row r="13" spans="1:8">
      <c r="A13" s="44" t="s">
        <v>34</v>
      </c>
      <c r="B13" s="44">
        <v>21.937063217163086</v>
      </c>
      <c r="C13" s="44">
        <v>24.160713195800781</v>
      </c>
      <c r="D13" s="44">
        <v>33.303146362304688</v>
      </c>
      <c r="E13" s="44">
        <v>35.443496704101563</v>
      </c>
      <c r="F13" s="12"/>
      <c r="G13" s="12"/>
      <c r="H13" s="12"/>
    </row>
    <row r="14" spans="1:8">
      <c r="A14" s="44" t="s">
        <v>79</v>
      </c>
      <c r="B14" s="44">
        <v>16.434713363647461</v>
      </c>
      <c r="C14" s="44">
        <v>18.211193084716797</v>
      </c>
      <c r="D14" s="44">
        <v>26.850215911865234</v>
      </c>
      <c r="E14" s="44">
        <v>27.035202026367188</v>
      </c>
      <c r="F14" s="12"/>
      <c r="G14" s="12"/>
      <c r="H14" s="12"/>
    </row>
    <row r="15" spans="1:8">
      <c r="A15" s="44" t="s">
        <v>12</v>
      </c>
      <c r="B15" s="44">
        <v>18.170505523681641</v>
      </c>
      <c r="C15" s="44">
        <v>27.773595809936523</v>
      </c>
      <c r="D15" s="44">
        <v>32.541015625</v>
      </c>
      <c r="E15" s="44">
        <v>32.159530639648438</v>
      </c>
    </row>
    <row r="16" spans="1:8">
      <c r="A16" s="44" t="s">
        <v>23</v>
      </c>
      <c r="B16" s="44">
        <v>19.133710861206055</v>
      </c>
      <c r="C16" s="44">
        <v>21.824954986572266</v>
      </c>
      <c r="D16" s="44">
        <v>31.618776321411133</v>
      </c>
      <c r="E16" s="44">
        <v>32.374423980712891</v>
      </c>
    </row>
    <row r="17" spans="1:5">
      <c r="A17" s="44" t="s">
        <v>30</v>
      </c>
      <c r="B17" s="44">
        <v>20.147882461547852</v>
      </c>
      <c r="C17" s="44">
        <v>22.897989273071289</v>
      </c>
      <c r="D17" s="44">
        <v>29.496088027954102</v>
      </c>
      <c r="E17" s="44">
        <v>32.368267059326172</v>
      </c>
    </row>
    <row r="18" spans="1:5">
      <c r="A18" s="44" t="s">
        <v>86</v>
      </c>
      <c r="B18" s="44">
        <v>17.670616149902344</v>
      </c>
      <c r="C18" s="44">
        <v>20.402730941772461</v>
      </c>
      <c r="D18" s="44">
        <v>29.85783576965332</v>
      </c>
      <c r="E18" s="44">
        <v>31.704401016235352</v>
      </c>
    </row>
    <row r="19" spans="1:5">
      <c r="A19" s="44" t="s">
        <v>83</v>
      </c>
      <c r="B19" s="44">
        <v>17.863748550415039</v>
      </c>
      <c r="C19" s="44">
        <v>19.692367553710938</v>
      </c>
      <c r="D19" s="44">
        <v>27.551641464233398</v>
      </c>
      <c r="E19" s="44">
        <v>27.700544357299805</v>
      </c>
    </row>
    <row r="20" spans="1:5">
      <c r="A20" s="44" t="s">
        <v>18</v>
      </c>
      <c r="B20" s="44">
        <v>17.392667770385742</v>
      </c>
      <c r="C20" s="44">
        <v>19.157827377319336</v>
      </c>
      <c r="D20" s="44">
        <v>27.507047653198242</v>
      </c>
      <c r="E20" s="44">
        <v>31.037698745727539</v>
      </c>
    </row>
    <row r="21" spans="1:5">
      <c r="A21" s="44" t="s">
        <v>75</v>
      </c>
      <c r="B21" s="44">
        <v>15.193333625793457</v>
      </c>
      <c r="C21" s="44">
        <v>19.918630599975586</v>
      </c>
      <c r="D21" s="44">
        <v>25.422462463378906</v>
      </c>
      <c r="E21" s="44">
        <v>30.068668365478516</v>
      </c>
    </row>
    <row r="22" spans="1:5">
      <c r="A22" s="44" t="s">
        <v>54</v>
      </c>
      <c r="B22" s="44">
        <v>18.683280944824219</v>
      </c>
      <c r="C22" s="44">
        <v>20.981794357299805</v>
      </c>
      <c r="D22" s="44">
        <v>30.130176544189453</v>
      </c>
      <c r="E22" s="44">
        <v>31.177865982055664</v>
      </c>
    </row>
    <row r="23" spans="1:5">
      <c r="A23" s="44" t="s">
        <v>84</v>
      </c>
      <c r="B23" s="44">
        <v>20.642309188842773</v>
      </c>
      <c r="C23" s="44">
        <v>21.608617782592773</v>
      </c>
      <c r="D23" s="44">
        <v>31.343292236328125</v>
      </c>
      <c r="E23" s="44">
        <v>31.375583648681641</v>
      </c>
    </row>
    <row r="24" spans="1:5">
      <c r="A24" s="44" t="s">
        <v>24</v>
      </c>
      <c r="B24" s="44">
        <v>18.269363403320313</v>
      </c>
      <c r="C24" s="44">
        <v>21.153409957885742</v>
      </c>
      <c r="D24" s="44">
        <v>28.927745819091797</v>
      </c>
      <c r="E24" s="44">
        <v>31.54655647277832</v>
      </c>
    </row>
    <row r="25" spans="1:5">
      <c r="A25" s="44" t="s">
        <v>1</v>
      </c>
      <c r="B25" s="44">
        <v>15.616312026977539</v>
      </c>
      <c r="C25" s="44">
        <v>17.835296630859375</v>
      </c>
      <c r="D25" s="44">
        <v>27.970577239990234</v>
      </c>
      <c r="E25" s="44">
        <v>30.335880279541016</v>
      </c>
    </row>
    <row r="26" spans="1:5">
      <c r="A26" s="44" t="s">
        <v>90</v>
      </c>
      <c r="B26" s="44">
        <v>15.812994956970215</v>
      </c>
      <c r="C26" s="44">
        <v>17.682411193847656</v>
      </c>
      <c r="D26" s="44">
        <v>26.796846389770508</v>
      </c>
      <c r="E26" s="44">
        <v>27.460306167602539</v>
      </c>
    </row>
    <row r="27" spans="1:5">
      <c r="A27" s="44" t="s">
        <v>91</v>
      </c>
      <c r="B27" s="44">
        <v>15.234243392944336</v>
      </c>
      <c r="C27" s="44">
        <v>17.703254699707031</v>
      </c>
      <c r="D27" s="44">
        <v>26.980426788330078</v>
      </c>
      <c r="E27" s="44">
        <v>28.880214691162109</v>
      </c>
    </row>
    <row r="28" spans="1:5">
      <c r="A28" s="44" t="s">
        <v>85</v>
      </c>
      <c r="B28" s="44">
        <v>18.104951858520508</v>
      </c>
      <c r="C28" s="44">
        <v>19.600929260253906</v>
      </c>
      <c r="D28" s="44">
        <v>29.263925552368164</v>
      </c>
      <c r="E28" s="44">
        <v>29.647659301757813</v>
      </c>
    </row>
    <row r="29" spans="1:5">
      <c r="A29" s="44" t="s">
        <v>7</v>
      </c>
      <c r="B29" s="44">
        <v>23.81694221496582</v>
      </c>
      <c r="C29" s="44">
        <v>26.501876831054688</v>
      </c>
      <c r="D29" s="44">
        <v>33.049076080322266</v>
      </c>
      <c r="E29" s="44">
        <v>36.773059844970703</v>
      </c>
    </row>
    <row r="30" spans="1:5">
      <c r="A30" s="44" t="s">
        <v>43</v>
      </c>
      <c r="B30" s="44">
        <v>15.364020347595215</v>
      </c>
      <c r="C30" s="44">
        <v>18.970422744750977</v>
      </c>
      <c r="D30" s="44">
        <v>25.046157836914063</v>
      </c>
      <c r="E30" s="44">
        <v>28.074329376220703</v>
      </c>
    </row>
    <row r="31" spans="1:5">
      <c r="A31" s="44" t="s">
        <v>69</v>
      </c>
      <c r="B31" s="44">
        <v>18.58319091796875</v>
      </c>
      <c r="C31" s="44">
        <v>20.69744873046875</v>
      </c>
      <c r="D31" s="44">
        <v>27.090583801269531</v>
      </c>
      <c r="E31" s="44">
        <v>30.534318923950195</v>
      </c>
    </row>
    <row r="32" spans="1:5">
      <c r="A32" s="44" t="s">
        <v>44</v>
      </c>
      <c r="B32" s="44">
        <v>17.434919357299805</v>
      </c>
      <c r="C32" s="44">
        <v>20.719589233398438</v>
      </c>
      <c r="D32" s="44">
        <v>29.517724990844727</v>
      </c>
      <c r="E32" s="44">
        <v>31.720144271850586</v>
      </c>
    </row>
    <row r="33" spans="1:5">
      <c r="A33" s="44" t="s">
        <v>15</v>
      </c>
      <c r="B33" s="44">
        <v>18.192716598510742</v>
      </c>
      <c r="C33" s="44">
        <v>20.586881637573242</v>
      </c>
      <c r="D33" s="44">
        <v>27.712530136108398</v>
      </c>
      <c r="E33" s="44">
        <v>31.05793571472168</v>
      </c>
    </row>
    <row r="34" spans="1:5">
      <c r="A34" s="44" t="s">
        <v>88</v>
      </c>
      <c r="B34" s="44">
        <v>18.64576530456543</v>
      </c>
      <c r="C34" s="44">
        <v>20.73716926574707</v>
      </c>
      <c r="D34" s="44">
        <v>29.214780807495117</v>
      </c>
      <c r="E34" s="44">
        <v>31.22541618347168</v>
      </c>
    </row>
    <row r="35" spans="1:5">
      <c r="A35" s="44" t="s">
        <v>96</v>
      </c>
      <c r="B35" s="44">
        <v>16.655302047729492</v>
      </c>
      <c r="C35" s="44">
        <v>17.728507995605469</v>
      </c>
      <c r="D35" s="44">
        <v>26.743797302246094</v>
      </c>
      <c r="E35" s="44">
        <v>28.111085891723633</v>
      </c>
    </row>
    <row r="36" spans="1:5">
      <c r="A36" s="44" t="s">
        <v>61</v>
      </c>
      <c r="B36" s="44">
        <v>16.320186614990234</v>
      </c>
      <c r="C36" s="44">
        <v>18.407049179077148</v>
      </c>
      <c r="D36" s="44">
        <v>26.766628265380859</v>
      </c>
      <c r="E36" s="44">
        <v>28.861530303955078</v>
      </c>
    </row>
    <row r="37" spans="1:5">
      <c r="A37" s="44" t="s">
        <v>57</v>
      </c>
      <c r="B37" s="44">
        <v>18.449649810791016</v>
      </c>
      <c r="C37" s="44">
        <v>20.685966491699219</v>
      </c>
      <c r="D37" s="44">
        <v>29.679620742797852</v>
      </c>
      <c r="E37" s="44">
        <v>33.77716064453125</v>
      </c>
    </row>
    <row r="38" spans="1:5">
      <c r="A38" s="44" t="s">
        <v>37</v>
      </c>
      <c r="B38" s="44">
        <v>16.10230827331543</v>
      </c>
      <c r="C38" s="44">
        <v>20.838901519775391</v>
      </c>
      <c r="D38" s="44">
        <v>26.923076629638672</v>
      </c>
      <c r="E38" s="44">
        <v>29.440858840942383</v>
      </c>
    </row>
    <row r="39" spans="1:5">
      <c r="A39" s="44" t="s">
        <v>71</v>
      </c>
      <c r="B39" s="44">
        <v>18.3111572265625</v>
      </c>
      <c r="C39" s="44">
        <v>20.206375122070313</v>
      </c>
      <c r="D39" s="44">
        <v>28.464977264404297</v>
      </c>
      <c r="E39" s="44">
        <v>29.61713981628418</v>
      </c>
    </row>
    <row r="40" spans="1:5">
      <c r="A40" s="44" t="s">
        <v>64</v>
      </c>
      <c r="B40" s="44">
        <v>17.623771667480469</v>
      </c>
      <c r="C40" s="44">
        <v>19.087486267089844</v>
      </c>
      <c r="D40" s="44">
        <v>28.377279281616211</v>
      </c>
      <c r="E40" s="44">
        <v>29.280935287475586</v>
      </c>
    </row>
    <row r="41" spans="1:5">
      <c r="A41" s="44" t="s">
        <v>52</v>
      </c>
      <c r="B41" s="44">
        <v>18.22010612487793</v>
      </c>
      <c r="C41" s="44">
        <v>21.493444442749023</v>
      </c>
      <c r="D41" s="44">
        <v>29.983667373657227</v>
      </c>
      <c r="E41" s="44">
        <v>31.381549835205078</v>
      </c>
    </row>
    <row r="42" spans="1:5">
      <c r="A42" s="44" t="s">
        <v>92</v>
      </c>
      <c r="B42" s="44">
        <v>16.947776794433594</v>
      </c>
      <c r="C42" s="44">
        <v>18.529245376586914</v>
      </c>
      <c r="D42" s="44">
        <v>27.027074813842773</v>
      </c>
      <c r="E42" s="44">
        <v>29.932889938354492</v>
      </c>
    </row>
    <row r="43" spans="1:5">
      <c r="A43" s="44" t="s">
        <v>80</v>
      </c>
      <c r="B43" s="44">
        <v>19.870338439941406</v>
      </c>
      <c r="C43" s="44">
        <v>20.472532272338867</v>
      </c>
      <c r="D43" s="44">
        <v>30.969863891601563</v>
      </c>
      <c r="E43" s="44">
        <v>31.004848480224609</v>
      </c>
    </row>
    <row r="44" spans="1:5">
      <c r="A44" s="44" t="s">
        <v>70</v>
      </c>
      <c r="B44" s="44">
        <v>18.852096557617188</v>
      </c>
      <c r="C44" s="44">
        <v>20.543840408325195</v>
      </c>
      <c r="D44" s="44">
        <v>30.130308151245117</v>
      </c>
      <c r="E44" s="44">
        <v>32.074913024902344</v>
      </c>
    </row>
    <row r="45" spans="1:5">
      <c r="A45" s="44" t="s">
        <v>38</v>
      </c>
      <c r="B45" s="44">
        <v>15.217013359069824</v>
      </c>
      <c r="C45" s="44">
        <v>19.460224151611328</v>
      </c>
      <c r="D45" s="44">
        <v>26.750411987304688</v>
      </c>
      <c r="E45" s="44">
        <v>28.729181289672852</v>
      </c>
    </row>
    <row r="46" spans="1:5">
      <c r="A46" s="44" t="s">
        <v>94</v>
      </c>
      <c r="B46" s="44">
        <v>18.354787826538086</v>
      </c>
      <c r="C46" s="44">
        <v>20.659454345703125</v>
      </c>
      <c r="D46" s="44">
        <v>30.513946533203125</v>
      </c>
      <c r="E46" s="44">
        <v>29.754911422729492</v>
      </c>
    </row>
    <row r="47" spans="1:5">
      <c r="A47" s="44" t="s">
        <v>9</v>
      </c>
      <c r="B47" s="44">
        <v>17.446819305419922</v>
      </c>
      <c r="C47" s="44">
        <v>23.330726623535156</v>
      </c>
      <c r="D47" s="44">
        <v>30.669967651367188</v>
      </c>
      <c r="E47" s="44">
        <v>32.030586242675781</v>
      </c>
    </row>
    <row r="48" spans="1:5">
      <c r="A48" s="44" t="s">
        <v>51</v>
      </c>
      <c r="B48" s="44">
        <v>16.451366424560547</v>
      </c>
      <c r="C48" s="44">
        <v>19.113075256347656</v>
      </c>
      <c r="D48" s="44">
        <v>25.578104019165039</v>
      </c>
      <c r="E48" s="44">
        <v>28.739295959472656</v>
      </c>
    </row>
    <row r="49" spans="1:5">
      <c r="A49" s="44" t="s">
        <v>32</v>
      </c>
      <c r="B49" s="44">
        <v>18.434919357299805</v>
      </c>
      <c r="C49" s="44">
        <v>21.205102920532227</v>
      </c>
      <c r="D49" s="44">
        <v>29.378141403198242</v>
      </c>
      <c r="E49" s="44">
        <v>30.234094619750977</v>
      </c>
    </row>
    <row r="50" spans="1:5">
      <c r="A50" s="44" t="s">
        <v>73</v>
      </c>
      <c r="B50" s="44">
        <v>17.552412033081055</v>
      </c>
      <c r="C50" s="44">
        <v>20.438299179077148</v>
      </c>
      <c r="D50" s="44">
        <v>28.800703048706055</v>
      </c>
      <c r="E50" s="44">
        <v>30.218278884887695</v>
      </c>
    </row>
    <row r="51" spans="1:5">
      <c r="A51" s="44" t="s">
        <v>67</v>
      </c>
      <c r="B51" s="44">
        <v>18.288496017456055</v>
      </c>
      <c r="C51" s="44">
        <v>19.515279769897461</v>
      </c>
      <c r="D51" s="44">
        <v>30.295978546142578</v>
      </c>
      <c r="E51" s="44">
        <v>31.558643341064453</v>
      </c>
    </row>
    <row r="52" spans="1:5">
      <c r="A52" s="44" t="s">
        <v>87</v>
      </c>
      <c r="B52" s="44">
        <v>19.708219528198242</v>
      </c>
      <c r="C52" s="44">
        <v>20.291709899902344</v>
      </c>
      <c r="D52" s="44">
        <v>31.294687271118164</v>
      </c>
      <c r="E52" s="44">
        <v>30.960729598999023</v>
      </c>
    </row>
    <row r="53" spans="1:5">
      <c r="A53" s="44" t="s">
        <v>13</v>
      </c>
      <c r="B53" s="44">
        <v>16.723356246948242</v>
      </c>
      <c r="C53" s="44">
        <v>22.988759994506836</v>
      </c>
      <c r="D53" s="44">
        <v>26.550758361816406</v>
      </c>
      <c r="E53" s="44">
        <v>32.315799713134766</v>
      </c>
    </row>
    <row r="54" spans="1:5">
      <c r="A54" s="44" t="s">
        <v>5</v>
      </c>
      <c r="B54" s="44">
        <v>22.257568359375</v>
      </c>
      <c r="C54" s="44">
        <v>23.623971939086914</v>
      </c>
      <c r="D54" s="44">
        <v>31.435396194458008</v>
      </c>
      <c r="E54" s="44">
        <v>34.488929748535156</v>
      </c>
    </row>
    <row r="55" spans="1:5">
      <c r="A55" s="44" t="s">
        <v>10</v>
      </c>
      <c r="B55" s="44">
        <v>13.970993041992188</v>
      </c>
      <c r="C55" s="44">
        <v>18.567890167236328</v>
      </c>
      <c r="D55" s="44">
        <v>25.15643310546875</v>
      </c>
      <c r="E55" s="44">
        <v>27.582695007324219</v>
      </c>
    </row>
    <row r="56" spans="1:5">
      <c r="A56" s="44" t="s">
        <v>55</v>
      </c>
      <c r="B56" s="44">
        <v>16.183746337890625</v>
      </c>
      <c r="C56" s="44">
        <v>19.638015747070313</v>
      </c>
      <c r="D56" s="44">
        <v>25.980401992797852</v>
      </c>
      <c r="E56" s="44">
        <v>28.734977722167969</v>
      </c>
    </row>
    <row r="57" spans="1:5">
      <c r="A57" s="44" t="s">
        <v>72</v>
      </c>
      <c r="B57" s="44">
        <v>17.186883926391602</v>
      </c>
      <c r="C57" s="44">
        <v>19.156976699829102</v>
      </c>
      <c r="D57" s="44">
        <v>27.564764022827148</v>
      </c>
      <c r="E57" s="44">
        <v>30.788558959960938</v>
      </c>
    </row>
    <row r="58" spans="1:5">
      <c r="A58" s="44" t="s">
        <v>3</v>
      </c>
      <c r="B58" s="44" t="s">
        <v>152</v>
      </c>
      <c r="C58" s="44">
        <v>19.378360748291016</v>
      </c>
      <c r="D58" s="44" t="s">
        <v>152</v>
      </c>
      <c r="E58" s="44">
        <v>29.216354370117188</v>
      </c>
    </row>
    <row r="59" spans="1:5">
      <c r="A59" s="44" t="s">
        <v>19</v>
      </c>
      <c r="B59" s="44">
        <v>17.217294692993164</v>
      </c>
      <c r="C59" s="44">
        <v>20.027700424194336</v>
      </c>
      <c r="D59" s="44">
        <v>26.21229362487793</v>
      </c>
      <c r="E59" s="44">
        <v>29.563621520996094</v>
      </c>
    </row>
    <row r="60" spans="1:5">
      <c r="A60" s="44" t="s">
        <v>31</v>
      </c>
      <c r="B60" s="44">
        <v>17.912160873413086</v>
      </c>
      <c r="C60" s="44">
        <v>19.683042526245117</v>
      </c>
      <c r="D60" s="44">
        <v>27.785205841064453</v>
      </c>
      <c r="E60" s="44">
        <v>28.857666015625</v>
      </c>
    </row>
    <row r="61" spans="1:5">
      <c r="A61" s="44" t="s">
        <v>22</v>
      </c>
      <c r="B61" s="44">
        <v>13.332574844360352</v>
      </c>
      <c r="C61" s="44">
        <v>17.257053375244141</v>
      </c>
      <c r="D61" s="44">
        <v>22.757717132568359</v>
      </c>
      <c r="E61" s="44">
        <v>24.518503189086914</v>
      </c>
    </row>
    <row r="62" spans="1:5">
      <c r="A62" s="44" t="s">
        <v>35</v>
      </c>
      <c r="B62" s="44">
        <v>18.284141540527344</v>
      </c>
      <c r="C62" s="44">
        <v>22.018190383911133</v>
      </c>
      <c r="D62" s="44">
        <v>28.124898910522461</v>
      </c>
      <c r="E62" s="44">
        <v>31.346824645996094</v>
      </c>
    </row>
    <row r="63" spans="1:5">
      <c r="A63" s="44" t="s">
        <v>11</v>
      </c>
      <c r="B63" s="44">
        <v>16.681228637695313</v>
      </c>
      <c r="C63" s="44">
        <v>20.896848678588867</v>
      </c>
      <c r="D63" s="44">
        <v>25.335554122924805</v>
      </c>
      <c r="E63" s="44">
        <v>30.238887786865234</v>
      </c>
    </row>
    <row r="64" spans="1:5">
      <c r="A64" s="44" t="s">
        <v>59</v>
      </c>
      <c r="B64" s="44">
        <v>18.900146484375</v>
      </c>
      <c r="C64" s="44">
        <v>21.449319839477539</v>
      </c>
      <c r="D64" s="44">
        <v>29.646774291992188</v>
      </c>
      <c r="E64" s="44">
        <v>31.242958068847656</v>
      </c>
    </row>
    <row r="65" spans="1:5">
      <c r="A65" s="44" t="s">
        <v>48</v>
      </c>
      <c r="B65" s="44">
        <v>18.376377105712891</v>
      </c>
      <c r="C65" s="44">
        <v>20.073949813842773</v>
      </c>
      <c r="D65" s="44">
        <v>28.923910140991211</v>
      </c>
      <c r="E65" s="44">
        <v>29.881284713745117</v>
      </c>
    </row>
    <row r="66" spans="1:5">
      <c r="A66" s="44" t="s">
        <v>49</v>
      </c>
      <c r="B66" s="44">
        <v>19.072483062744141</v>
      </c>
      <c r="C66" s="44">
        <v>22.171709060668945</v>
      </c>
      <c r="D66" s="44">
        <v>29.7880859375</v>
      </c>
      <c r="E66" s="44">
        <v>31.009859085083008</v>
      </c>
    </row>
    <row r="67" spans="1:5">
      <c r="A67" s="44" t="s">
        <v>78</v>
      </c>
      <c r="B67" s="44">
        <v>17.505392074584961</v>
      </c>
      <c r="C67" s="44">
        <v>18.511098861694336</v>
      </c>
      <c r="D67" s="44">
        <v>28.261022567749023</v>
      </c>
      <c r="E67" s="44">
        <v>28.730527877807617</v>
      </c>
    </row>
    <row r="68" spans="1:5">
      <c r="A68" s="44" t="s">
        <v>17</v>
      </c>
      <c r="B68" s="44">
        <v>16.56413459777832</v>
      </c>
      <c r="C68" s="44">
        <v>19.960346221923828</v>
      </c>
      <c r="D68" s="44">
        <v>26.59248161315918</v>
      </c>
      <c r="E68" s="44">
        <v>30.274904251098633</v>
      </c>
    </row>
    <row r="69" spans="1:5">
      <c r="A69" s="44" t="s">
        <v>60</v>
      </c>
      <c r="B69" s="44">
        <v>16.805271148681641</v>
      </c>
      <c r="C69" s="44">
        <v>19.803493499755859</v>
      </c>
      <c r="D69" s="44">
        <v>27.199834823608398</v>
      </c>
      <c r="E69" s="44">
        <v>28.971134185791016</v>
      </c>
    </row>
    <row r="70" spans="1:5">
      <c r="A70" s="44" t="s">
        <v>6</v>
      </c>
      <c r="B70" s="44">
        <v>17.999879837036133</v>
      </c>
      <c r="C70" s="44">
        <v>22.095857620239258</v>
      </c>
      <c r="D70" s="44">
        <v>26.863710403442383</v>
      </c>
      <c r="E70" s="44">
        <v>32.256401062011719</v>
      </c>
    </row>
    <row r="71" spans="1:5">
      <c r="A71" s="44" t="s">
        <v>27</v>
      </c>
      <c r="B71" s="44">
        <v>16.615547180175781</v>
      </c>
      <c r="C71" s="44">
        <v>20.10893440246582</v>
      </c>
      <c r="D71" s="44">
        <v>27.620901107788086</v>
      </c>
      <c r="E71" s="44">
        <v>29.879064559936523</v>
      </c>
    </row>
    <row r="72" spans="1:5">
      <c r="A72" s="44" t="s">
        <v>66</v>
      </c>
      <c r="B72" s="44">
        <v>17.350917816162109</v>
      </c>
      <c r="C72" s="44">
        <v>20.058187484741211</v>
      </c>
      <c r="D72" s="44">
        <v>29.270574569702148</v>
      </c>
      <c r="E72" s="44">
        <v>30.25877571105957</v>
      </c>
    </row>
    <row r="73" spans="1:5">
      <c r="A73" s="44" t="s">
        <v>74</v>
      </c>
      <c r="B73" s="44">
        <v>22.008106231689453</v>
      </c>
      <c r="C73" s="44">
        <v>23.303606033325195</v>
      </c>
      <c r="D73" s="44">
        <v>33.241622924804688</v>
      </c>
      <c r="E73" s="44">
        <v>33.708667755126953</v>
      </c>
    </row>
    <row r="74" spans="1:5">
      <c r="A74" s="44" t="s">
        <v>58</v>
      </c>
      <c r="B74" s="44">
        <v>17.822637557983398</v>
      </c>
      <c r="C74" s="44">
        <v>19.836357116699219</v>
      </c>
      <c r="D74" s="44">
        <v>28.661792755126953</v>
      </c>
      <c r="E74" s="44">
        <v>30.762296676635742</v>
      </c>
    </row>
    <row r="75" spans="1:5">
      <c r="A75" s="44" t="s">
        <v>93</v>
      </c>
      <c r="B75" s="44">
        <v>16.464920043945313</v>
      </c>
      <c r="C75" s="44">
        <v>17.893213272094727</v>
      </c>
      <c r="D75" s="44">
        <v>27.341442108154297</v>
      </c>
      <c r="E75" s="44">
        <v>29.044132232666016</v>
      </c>
    </row>
    <row r="76" spans="1:5">
      <c r="A76" s="44" t="s">
        <v>2</v>
      </c>
      <c r="B76" s="44" t="s">
        <v>152</v>
      </c>
      <c r="C76" s="44">
        <v>19.008569717407227</v>
      </c>
      <c r="D76" s="44" t="s">
        <v>152</v>
      </c>
      <c r="E76" s="44">
        <v>29.899379730224609</v>
      </c>
    </row>
    <row r="77" spans="1:5">
      <c r="A77" s="44" t="s">
        <v>63</v>
      </c>
      <c r="B77" s="44">
        <v>18.470937728881836</v>
      </c>
      <c r="C77" s="44">
        <v>21.069301605224609</v>
      </c>
      <c r="D77" s="44">
        <v>28.803325653076172</v>
      </c>
      <c r="E77" s="44">
        <v>29.900289535522461</v>
      </c>
    </row>
    <row r="78" spans="1:5">
      <c r="A78" s="44" t="s">
        <v>28</v>
      </c>
      <c r="B78" s="44">
        <v>19.206090927124023</v>
      </c>
      <c r="C78" s="44">
        <v>21.794034957885742</v>
      </c>
      <c r="D78" s="44">
        <v>29.879600524902344</v>
      </c>
      <c r="E78" s="44">
        <v>30.539356231689453</v>
      </c>
    </row>
    <row r="79" spans="1:5">
      <c r="A79" s="44" t="s">
        <v>50</v>
      </c>
      <c r="B79" s="44">
        <v>17.204008102416992</v>
      </c>
      <c r="C79" s="44">
        <v>20.706094741821289</v>
      </c>
      <c r="D79" s="44">
        <v>26.947063446044922</v>
      </c>
      <c r="E79" s="44">
        <v>30.099315643310547</v>
      </c>
    </row>
    <row r="80" spans="1:5">
      <c r="A80" s="44" t="s">
        <v>77</v>
      </c>
      <c r="B80" s="44">
        <v>17.295452117919922</v>
      </c>
      <c r="C80" s="44">
        <v>19.451633453369141</v>
      </c>
      <c r="D80" s="44">
        <v>28.031982421875</v>
      </c>
      <c r="E80" s="44">
        <v>29.665979385375977</v>
      </c>
    </row>
    <row r="81" spans="1:5">
      <c r="A81" s="44" t="s">
        <v>42</v>
      </c>
      <c r="B81" s="44">
        <v>19.053939819335938</v>
      </c>
      <c r="C81" s="44">
        <v>20.707592010498047</v>
      </c>
      <c r="D81" s="44">
        <v>28.990039825439453</v>
      </c>
      <c r="E81" s="44">
        <v>31.398366928100586</v>
      </c>
    </row>
    <row r="82" spans="1:5">
      <c r="A82" s="44" t="s">
        <v>41</v>
      </c>
      <c r="B82" s="44">
        <v>17.149517059326172</v>
      </c>
      <c r="C82" s="44">
        <v>18.781183242797852</v>
      </c>
      <c r="D82" s="44">
        <v>27.758438110351563</v>
      </c>
      <c r="E82" s="44">
        <v>28.669427871704102</v>
      </c>
    </row>
    <row r="83" spans="1:5">
      <c r="A83" s="44" t="s">
        <v>4</v>
      </c>
      <c r="B83" s="44">
        <v>18.921159744262695</v>
      </c>
      <c r="C83" s="44">
        <v>22.344867706298828</v>
      </c>
      <c r="D83" s="44">
        <v>31.142185211181641</v>
      </c>
      <c r="E83" s="44">
        <v>35.219554901123047</v>
      </c>
    </row>
    <row r="84" spans="1:5">
      <c r="A84" s="44" t="s">
        <v>53</v>
      </c>
      <c r="B84" s="44">
        <v>17.057559967041016</v>
      </c>
      <c r="C84" s="44">
        <v>20.838933944702148</v>
      </c>
      <c r="D84" s="44">
        <v>27.475460052490234</v>
      </c>
      <c r="E84" s="44">
        <v>29.785078048706055</v>
      </c>
    </row>
    <row r="85" spans="1:5">
      <c r="A85" s="44" t="s">
        <v>47</v>
      </c>
      <c r="B85" s="44">
        <v>18.413585662841797</v>
      </c>
      <c r="C85" s="44">
        <v>20.602762222290039</v>
      </c>
      <c r="D85" s="44">
        <v>29.392826080322266</v>
      </c>
      <c r="E85" s="44">
        <v>30.130397796630859</v>
      </c>
    </row>
    <row r="86" spans="1:5">
      <c r="A86" s="44" t="s">
        <v>20</v>
      </c>
      <c r="B86" s="44">
        <v>19.378570556640625</v>
      </c>
      <c r="C86" s="44">
        <v>22.748891830444336</v>
      </c>
      <c r="D86" s="44">
        <v>30.670114517211914</v>
      </c>
      <c r="E86" s="44">
        <v>32.553871154785156</v>
      </c>
    </row>
    <row r="87" spans="1:5">
      <c r="A87" s="44" t="s">
        <v>76</v>
      </c>
      <c r="B87" s="44">
        <v>15.509821891784668</v>
      </c>
      <c r="C87" s="44">
        <v>18.123073577880859</v>
      </c>
      <c r="D87" s="44">
        <v>24.313186645507813</v>
      </c>
      <c r="E87" s="44">
        <v>26.328031539916992</v>
      </c>
    </row>
    <row r="88" spans="1:5">
      <c r="A88" s="44" t="s">
        <v>16</v>
      </c>
      <c r="B88" s="44">
        <v>15.994169235229492</v>
      </c>
      <c r="C88" s="44">
        <v>18.79823112487793</v>
      </c>
      <c r="D88" s="44">
        <v>24.602272033691406</v>
      </c>
      <c r="E88" s="44">
        <v>27.360002517700195</v>
      </c>
    </row>
    <row r="89" spans="1:5">
      <c r="A89" s="44" t="s">
        <v>33</v>
      </c>
      <c r="B89" s="44">
        <v>15.88759708404541</v>
      </c>
      <c r="C89" s="44">
        <v>18.732198715209961</v>
      </c>
      <c r="D89" s="44">
        <v>25.600042343139648</v>
      </c>
      <c r="E89" s="44">
        <v>27.639896392822266</v>
      </c>
    </row>
    <row r="90" spans="1:5">
      <c r="A90" s="44" t="s">
        <v>89</v>
      </c>
      <c r="B90" s="44">
        <v>14.124307632446289</v>
      </c>
      <c r="C90" s="44">
        <v>14.898630142211914</v>
      </c>
      <c r="D90" s="44">
        <v>23.913417816162109</v>
      </c>
      <c r="E90" s="44">
        <v>25.022665023803711</v>
      </c>
    </row>
    <row r="91" spans="1:5">
      <c r="A91" s="44" t="s">
        <v>8</v>
      </c>
      <c r="B91" s="44">
        <v>19.009443283081055</v>
      </c>
      <c r="C91" s="44">
        <v>21.388339996337891</v>
      </c>
      <c r="D91" s="44">
        <v>29.155168533325195</v>
      </c>
      <c r="E91" s="44">
        <v>33.886337280273438</v>
      </c>
    </row>
    <row r="92" spans="1:5">
      <c r="A92" s="44" t="s">
        <v>36</v>
      </c>
      <c r="B92" s="44">
        <v>16.709737777709961</v>
      </c>
      <c r="C92" s="44">
        <v>19.673879623413086</v>
      </c>
      <c r="D92" s="44">
        <v>27.768136978149414</v>
      </c>
      <c r="E92" s="44">
        <v>29.535762786865234</v>
      </c>
    </row>
    <row r="93" spans="1:5">
      <c r="A93" s="44" t="s">
        <v>39</v>
      </c>
      <c r="B93" s="44">
        <v>15.225870132446289</v>
      </c>
      <c r="C93" s="44">
        <v>17.803754806518555</v>
      </c>
      <c r="D93" s="44">
        <v>25.286216735839844</v>
      </c>
      <c r="E93" s="44">
        <v>26.907901763916016</v>
      </c>
    </row>
    <row r="94" spans="1:5">
      <c r="A94" s="44" t="s">
        <v>68</v>
      </c>
      <c r="B94" s="44">
        <v>17.522903442382813</v>
      </c>
      <c r="C94" s="44">
        <v>19.989137649536133</v>
      </c>
      <c r="D94" s="44">
        <v>29.096298217773438</v>
      </c>
      <c r="E94" s="44">
        <v>28.849748611450195</v>
      </c>
    </row>
    <row r="95" spans="1:5">
      <c r="A95" s="44" t="s">
        <v>21</v>
      </c>
      <c r="B95" s="44">
        <v>16.987482070922852</v>
      </c>
      <c r="C95" s="44">
        <v>22.910881042480469</v>
      </c>
      <c r="D95" s="44">
        <v>29.131175994873047</v>
      </c>
      <c r="E95" s="44">
        <v>32.056217193603516</v>
      </c>
    </row>
    <row r="96" spans="1:5">
      <c r="A96" s="44" t="s">
        <v>56</v>
      </c>
      <c r="B96" s="44">
        <v>17.247322082519531</v>
      </c>
      <c r="C96" s="44">
        <v>20.118293762207031</v>
      </c>
      <c r="D96" s="44">
        <v>26.545434951782227</v>
      </c>
      <c r="E96" s="44">
        <v>28.766262054443359</v>
      </c>
    </row>
    <row r="97" spans="1:5">
      <c r="A97" s="44" t="s">
        <v>46</v>
      </c>
      <c r="B97" s="44">
        <v>17.701753616333008</v>
      </c>
      <c r="C97" s="44">
        <v>19.803224563598633</v>
      </c>
      <c r="D97" s="44">
        <v>26.947292327880859</v>
      </c>
      <c r="E97" s="44">
        <v>23.234508514404297</v>
      </c>
    </row>
    <row r="98" spans="1:5">
      <c r="A98" s="44" t="s">
        <v>26</v>
      </c>
      <c r="B98" s="44" t="s">
        <v>152</v>
      </c>
      <c r="C98" s="44">
        <v>24.166477203369141</v>
      </c>
      <c r="D98" s="44">
        <v>27.932619094848633</v>
      </c>
      <c r="E98" s="44">
        <v>35.715991973876953</v>
      </c>
    </row>
    <row r="99" spans="1:5">
      <c r="A99" s="44" t="s">
        <v>62</v>
      </c>
      <c r="B99" s="44">
        <v>16.668834686279297</v>
      </c>
      <c r="C99" s="44">
        <v>19.295875549316406</v>
      </c>
      <c r="D99" s="44">
        <v>26.68208122253418</v>
      </c>
      <c r="E99" s="44">
        <v>28.78648567199707</v>
      </c>
    </row>
    <row r="100" spans="1:5">
      <c r="A100" s="44" t="s">
        <v>81</v>
      </c>
      <c r="B100" s="44">
        <v>18.724277496337891</v>
      </c>
      <c r="C100" s="44">
        <v>19.8406982421875</v>
      </c>
      <c r="D100" s="44">
        <v>28.997228622436523</v>
      </c>
      <c r="E100" s="44">
        <v>31.734851837158203</v>
      </c>
    </row>
    <row r="101" spans="1:5">
      <c r="A101" s="44" t="s">
        <v>82</v>
      </c>
      <c r="B101" s="44">
        <v>19.196035385131836</v>
      </c>
      <c r="C101" s="44">
        <v>20.04005241394043</v>
      </c>
      <c r="D101" s="44">
        <v>30.857089996337891</v>
      </c>
      <c r="E101" s="44">
        <v>30.381689071655273</v>
      </c>
    </row>
  </sheetData>
  <mergeCells count="2">
    <mergeCell ref="B2:E2"/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CE10-A87B-4008-8500-2945851637F8}">
  <sheetPr>
    <tabColor rgb="FF485FEB"/>
  </sheetPr>
  <dimension ref="A1:H56"/>
  <sheetViews>
    <sheetView zoomScale="85" zoomScaleNormal="85" workbookViewId="0">
      <selection activeCell="O21" sqref="O21"/>
    </sheetView>
  </sheetViews>
  <sheetFormatPr defaultRowHeight="15"/>
  <cols>
    <col min="1" max="1" width="32.85546875" customWidth="1"/>
    <col min="2" max="7" width="26.5703125" customWidth="1"/>
  </cols>
  <sheetData>
    <row r="1" spans="1:8" ht="20.25">
      <c r="A1" s="73" t="s">
        <v>139</v>
      </c>
      <c r="B1" s="73"/>
      <c r="C1" s="73"/>
      <c r="D1" s="73"/>
      <c r="E1" s="73"/>
      <c r="F1" s="73"/>
      <c r="G1" s="73"/>
    </row>
    <row r="2" spans="1:8" ht="19.5">
      <c r="A2" s="35"/>
      <c r="B2" s="74" t="s">
        <v>130</v>
      </c>
      <c r="C2" s="75"/>
      <c r="D2" s="76"/>
      <c r="E2" s="74" t="s">
        <v>131</v>
      </c>
      <c r="F2" s="75"/>
      <c r="G2" s="76"/>
    </row>
    <row r="3" spans="1:8" ht="16.5">
      <c r="A3" s="35"/>
      <c r="B3" s="36" t="s">
        <v>134</v>
      </c>
      <c r="C3" s="37" t="s">
        <v>132</v>
      </c>
      <c r="D3" s="38" t="s">
        <v>133</v>
      </c>
      <c r="E3" s="36" t="s">
        <v>134</v>
      </c>
      <c r="F3" s="37" t="s">
        <v>132</v>
      </c>
      <c r="G3" s="38" t="s">
        <v>133</v>
      </c>
    </row>
    <row r="4" spans="1:8" ht="16.5">
      <c r="A4" s="39" t="s">
        <v>142</v>
      </c>
      <c r="B4" s="40">
        <v>11760.4912109375</v>
      </c>
      <c r="C4" s="40">
        <v>16977.236328125</v>
      </c>
      <c r="D4" s="40">
        <v>18789.482421875</v>
      </c>
      <c r="E4" s="40">
        <v>26474.869140625</v>
      </c>
      <c r="F4" s="40">
        <v>31769.037109375</v>
      </c>
      <c r="G4" s="40">
        <v>33747.03515625</v>
      </c>
    </row>
    <row r="5" spans="1:8" ht="16.5">
      <c r="A5" s="39" t="s">
        <v>114</v>
      </c>
      <c r="B5" s="40">
        <v>3634.108642578125</v>
      </c>
      <c r="C5" s="40">
        <v>5567.25927734375</v>
      </c>
      <c r="D5" s="40">
        <v>6119.439453125</v>
      </c>
      <c r="E5" s="40">
        <v>4972.47314453125</v>
      </c>
      <c r="F5" s="40">
        <v>5984.67578125</v>
      </c>
      <c r="G5" s="40">
        <v>6424.2275390625</v>
      </c>
    </row>
    <row r="6" spans="1:8" ht="16.5">
      <c r="A6" s="41" t="s">
        <v>129</v>
      </c>
      <c r="B6" s="40">
        <v>7020.38623046875</v>
      </c>
      <c r="C6" s="40">
        <v>9708.0087890625</v>
      </c>
      <c r="D6" s="40">
        <v>11786.927734375</v>
      </c>
      <c r="E6" s="40">
        <v>12370.2373046875</v>
      </c>
      <c r="F6" s="40">
        <v>14830.46484375</v>
      </c>
      <c r="G6" s="40">
        <v>16882.65234375</v>
      </c>
      <c r="H6" s="31"/>
    </row>
    <row r="7" spans="1:8" ht="16.5">
      <c r="A7" s="39" t="s">
        <v>115</v>
      </c>
      <c r="B7" s="40">
        <f>B4-B5-B6</f>
        <v>1105.996337890625</v>
      </c>
      <c r="C7" s="40">
        <f>C4-C5-C6</f>
        <v>1701.96826171875</v>
      </c>
      <c r="D7" s="40">
        <f t="shared" ref="D7:G7" si="0">D4-D5-D6</f>
        <v>883.115234375</v>
      </c>
      <c r="E7" s="40">
        <f t="shared" si="0"/>
        <v>9132.15869140625</v>
      </c>
      <c r="F7" s="40">
        <f t="shared" si="0"/>
        <v>10953.896484375</v>
      </c>
      <c r="G7" s="40">
        <f t="shared" si="0"/>
        <v>10440.1552734375</v>
      </c>
    </row>
    <row r="8" spans="1:8">
      <c r="A8" s="12"/>
      <c r="B8" s="32"/>
      <c r="C8" s="12"/>
      <c r="D8" s="12"/>
      <c r="E8" s="12"/>
      <c r="F8" s="12"/>
      <c r="G8" s="12"/>
    </row>
    <row r="9" spans="1:8" ht="20.25">
      <c r="A9" s="73" t="s">
        <v>140</v>
      </c>
      <c r="B9" s="73"/>
      <c r="C9" s="73"/>
      <c r="D9" s="73"/>
      <c r="E9" s="73"/>
      <c r="F9" s="73"/>
      <c r="G9" s="73"/>
    </row>
    <row r="10" spans="1:8" ht="19.5">
      <c r="A10" s="35"/>
      <c r="B10" s="74" t="s">
        <v>130</v>
      </c>
      <c r="C10" s="75"/>
      <c r="D10" s="76"/>
      <c r="E10" s="74" t="s">
        <v>131</v>
      </c>
      <c r="F10" s="75"/>
      <c r="G10" s="76"/>
    </row>
    <row r="11" spans="1:8" ht="16.5">
      <c r="A11" s="35"/>
      <c r="B11" s="36" t="s">
        <v>134</v>
      </c>
      <c r="C11" s="37" t="s">
        <v>132</v>
      </c>
      <c r="D11" s="38" t="s">
        <v>133</v>
      </c>
      <c r="E11" s="36" t="s">
        <v>134</v>
      </c>
      <c r="F11" s="37" t="s">
        <v>132</v>
      </c>
      <c r="G11" s="38" t="s">
        <v>133</v>
      </c>
    </row>
    <row r="12" spans="1:8" ht="16.5">
      <c r="A12" s="39" t="s">
        <v>142</v>
      </c>
      <c r="B12" s="40">
        <v>17680.3359375</v>
      </c>
      <c r="C12" s="40">
        <v>21355.19921875</v>
      </c>
      <c r="D12" s="40">
        <v>23245.197265625</v>
      </c>
      <c r="E12" s="40">
        <v>35332.5234375</v>
      </c>
      <c r="F12" s="40">
        <v>38480.25390625</v>
      </c>
      <c r="G12" s="40">
        <v>39697.41015625</v>
      </c>
    </row>
    <row r="13" spans="1:8" ht="16.5">
      <c r="A13" s="39" t="s">
        <v>114</v>
      </c>
      <c r="B13" s="40">
        <v>4680.09326171875</v>
      </c>
      <c r="C13" s="40">
        <v>6044.8671875</v>
      </c>
      <c r="D13" s="40">
        <v>6594.68701171875</v>
      </c>
      <c r="E13" s="40">
        <v>5720.15283203125</v>
      </c>
      <c r="F13" s="40">
        <v>6453.16748046875</v>
      </c>
      <c r="G13" s="40">
        <v>6782.75390625</v>
      </c>
    </row>
    <row r="14" spans="1:8" ht="16.5">
      <c r="A14" s="41" t="s">
        <v>129</v>
      </c>
      <c r="B14" s="40">
        <v>7217.3330078125</v>
      </c>
      <c r="C14" s="40">
        <v>9686.919921875</v>
      </c>
      <c r="D14" s="40">
        <v>11738.3330078125</v>
      </c>
      <c r="E14" s="40">
        <v>12372.0556640625</v>
      </c>
      <c r="F14" s="40">
        <v>14706.0849609375</v>
      </c>
      <c r="G14" s="40">
        <v>16714.810546875</v>
      </c>
    </row>
    <row r="15" spans="1:8" ht="16.5">
      <c r="A15" s="39" t="s">
        <v>115</v>
      </c>
      <c r="B15" s="40">
        <f>B12-B13-B14</f>
        <v>5782.90966796875</v>
      </c>
      <c r="C15" s="40">
        <f t="shared" ref="C15:G15" si="1">C12-C13-C14</f>
        <v>5623.412109375</v>
      </c>
      <c r="D15" s="40">
        <f t="shared" si="1"/>
        <v>4912.17724609375</v>
      </c>
      <c r="E15" s="40">
        <f t="shared" si="1"/>
        <v>17240.31494140625</v>
      </c>
      <c r="F15" s="40">
        <f t="shared" si="1"/>
        <v>17321.00146484375</v>
      </c>
      <c r="G15" s="40">
        <f t="shared" si="1"/>
        <v>16199.845703125</v>
      </c>
    </row>
    <row r="16" spans="1:8">
      <c r="A16" s="12"/>
      <c r="B16" s="12"/>
      <c r="C16" s="12"/>
      <c r="D16" s="12"/>
      <c r="E16" s="12"/>
      <c r="F16" s="12"/>
      <c r="G16" s="12"/>
    </row>
    <row r="17" spans="1:7" ht="20.25">
      <c r="A17" s="73" t="s">
        <v>141</v>
      </c>
      <c r="B17" s="73"/>
      <c r="C17" s="73"/>
      <c r="D17" s="73"/>
      <c r="E17" s="73"/>
      <c r="F17" s="73"/>
      <c r="G17" s="73"/>
    </row>
    <row r="18" spans="1:7" ht="19.5">
      <c r="A18" s="35"/>
      <c r="B18" s="74" t="s">
        <v>130</v>
      </c>
      <c r="C18" s="75"/>
      <c r="D18" s="76"/>
      <c r="E18" s="74" t="s">
        <v>131</v>
      </c>
      <c r="F18" s="75"/>
      <c r="G18" s="76"/>
    </row>
    <row r="19" spans="1:7" ht="16.5">
      <c r="A19" s="35"/>
      <c r="B19" s="36" t="s">
        <v>134</v>
      </c>
      <c r="C19" s="37" t="s">
        <v>132</v>
      </c>
      <c r="D19" s="38" t="s">
        <v>133</v>
      </c>
      <c r="E19" s="36" t="s">
        <v>134</v>
      </c>
      <c r="F19" s="37" t="s">
        <v>132</v>
      </c>
      <c r="G19" s="38" t="s">
        <v>133</v>
      </c>
    </row>
    <row r="20" spans="1:7" ht="16.5">
      <c r="A20" s="39" t="s">
        <v>142</v>
      </c>
      <c r="B20" s="40">
        <v>18707.6640625</v>
      </c>
      <c r="C20" s="40">
        <v>21529.435546875</v>
      </c>
      <c r="D20" s="40">
        <v>23103.671875</v>
      </c>
      <c r="E20" s="40">
        <v>37918.546875</v>
      </c>
      <c r="F20" s="40">
        <v>37552.36328125</v>
      </c>
      <c r="G20" s="40">
        <v>36630.6953125</v>
      </c>
    </row>
    <row r="21" spans="1:7" ht="16.5">
      <c r="A21" s="39" t="s">
        <v>114</v>
      </c>
      <c r="B21" s="40">
        <v>5141.7900390625</v>
      </c>
      <c r="C21" s="40">
        <v>6099.9150390625</v>
      </c>
      <c r="D21" s="40">
        <v>6680.27490234375</v>
      </c>
      <c r="E21" s="40">
        <v>6246.2724609375</v>
      </c>
      <c r="F21" s="40">
        <v>6733.72802734375</v>
      </c>
      <c r="G21" s="40">
        <v>6920.2177734375</v>
      </c>
    </row>
    <row r="22" spans="1:7" ht="16.5">
      <c r="A22" s="41" t="s">
        <v>129</v>
      </c>
      <c r="B22" s="40">
        <v>7004.4794921875</v>
      </c>
      <c r="C22" s="40">
        <v>9382.4560546875</v>
      </c>
      <c r="D22" s="40">
        <v>11268.0458984375</v>
      </c>
      <c r="E22" s="40">
        <v>11875.5517578125</v>
      </c>
      <c r="F22" s="40">
        <v>14159.4326171875</v>
      </c>
      <c r="G22" s="40">
        <v>16142.89453125</v>
      </c>
    </row>
    <row r="23" spans="1:7" ht="16.5">
      <c r="A23" s="39" t="s">
        <v>115</v>
      </c>
      <c r="B23" s="40">
        <f>B20-B21-B22</f>
        <v>6561.39453125</v>
      </c>
      <c r="C23" s="40">
        <f t="shared" ref="C23:G23" si="2">C20-C21-C22</f>
        <v>6047.064453125</v>
      </c>
      <c r="D23" s="40">
        <f t="shared" si="2"/>
        <v>5155.35107421875</v>
      </c>
      <c r="E23" s="40">
        <f t="shared" si="2"/>
        <v>19796.72265625</v>
      </c>
      <c r="F23" s="40">
        <f t="shared" si="2"/>
        <v>16659.20263671875</v>
      </c>
      <c r="G23" s="40">
        <f t="shared" si="2"/>
        <v>13567.5830078125</v>
      </c>
    </row>
    <row r="24" spans="1:7">
      <c r="A24" s="12"/>
      <c r="B24" s="12"/>
      <c r="C24" s="12"/>
      <c r="D24" s="12"/>
      <c r="E24" s="12"/>
      <c r="F24" s="12"/>
      <c r="G24" s="12"/>
    </row>
    <row r="25" spans="1:7">
      <c r="B25" s="12"/>
      <c r="C25" s="12"/>
      <c r="D25" s="12"/>
      <c r="E25" s="12"/>
      <c r="F25" s="12"/>
      <c r="G25" s="12"/>
    </row>
    <row r="27" spans="1:7" ht="20.25">
      <c r="A27" s="73" t="s">
        <v>148</v>
      </c>
      <c r="B27" s="73"/>
      <c r="C27" s="73"/>
      <c r="D27" s="73"/>
      <c r="E27" s="73"/>
      <c r="F27" s="73"/>
      <c r="G27" s="73"/>
    </row>
    <row r="28" spans="1:7" ht="19.5">
      <c r="A28" s="35"/>
      <c r="B28" s="74" t="s">
        <v>130</v>
      </c>
      <c r="C28" s="75"/>
      <c r="D28" s="76"/>
      <c r="E28" s="74" t="s">
        <v>131</v>
      </c>
      <c r="F28" s="75"/>
      <c r="G28" s="76"/>
    </row>
    <row r="29" spans="1:7" ht="16.5">
      <c r="A29" s="35"/>
      <c r="B29" s="36" t="s">
        <v>134</v>
      </c>
      <c r="C29" s="37" t="s">
        <v>132</v>
      </c>
      <c r="D29" s="38" t="s">
        <v>133</v>
      </c>
      <c r="E29" s="36" t="s">
        <v>134</v>
      </c>
      <c r="F29" s="37" t="s">
        <v>132</v>
      </c>
      <c r="G29" s="38" t="s">
        <v>133</v>
      </c>
    </row>
    <row r="30" spans="1:7" ht="16.5">
      <c r="A30" s="39" t="s">
        <v>142</v>
      </c>
      <c r="B30" s="40">
        <v>11760.4912109375</v>
      </c>
      <c r="C30" s="40">
        <v>16977.236328125</v>
      </c>
      <c r="D30" s="40">
        <v>18789.482421875</v>
      </c>
      <c r="E30" s="40">
        <v>26474.869140625</v>
      </c>
      <c r="F30" s="40">
        <v>31769.037109375</v>
      </c>
      <c r="G30" s="40">
        <v>33747.03515625</v>
      </c>
    </row>
    <row r="31" spans="1:7" ht="16.5">
      <c r="A31" s="39" t="s">
        <v>114</v>
      </c>
      <c r="B31" s="40">
        <v>3634.108642578125</v>
      </c>
      <c r="C31" s="40">
        <v>5567.25927734375</v>
      </c>
      <c r="D31" s="40">
        <v>6119.439453125</v>
      </c>
      <c r="E31" s="40">
        <v>4972.47314453125</v>
      </c>
      <c r="F31" s="40">
        <v>5984.67578125</v>
      </c>
      <c r="G31" s="40">
        <v>6424.2275390625</v>
      </c>
    </row>
    <row r="32" spans="1:7" ht="16.5">
      <c r="A32" s="41" t="s">
        <v>143</v>
      </c>
      <c r="B32" s="40">
        <v>12027.2236328125</v>
      </c>
      <c r="C32" s="40">
        <v>15928.79296875</v>
      </c>
      <c r="D32" s="40">
        <v>19108.013671875</v>
      </c>
      <c r="E32" s="40">
        <v>20763.443359375</v>
      </c>
      <c r="F32" s="40">
        <v>24388.759765625</v>
      </c>
      <c r="G32" s="40">
        <v>27555.533203125</v>
      </c>
    </row>
    <row r="33" spans="1:7" ht="16.5">
      <c r="A33" s="39" t="s">
        <v>115</v>
      </c>
      <c r="B33" s="40">
        <f>B30-B31-B32</f>
        <v>-3900.841064453125</v>
      </c>
      <c r="C33" s="40">
        <f t="shared" ref="C33:G33" si="3">C30-C31-C32</f>
        <v>-4518.81591796875</v>
      </c>
      <c r="D33" s="40">
        <f t="shared" si="3"/>
        <v>-6437.970703125</v>
      </c>
      <c r="E33" s="40">
        <f t="shared" si="3"/>
        <v>738.95263671875</v>
      </c>
      <c r="F33" s="40">
        <f t="shared" si="3"/>
        <v>1395.6015625</v>
      </c>
      <c r="G33" s="40">
        <f t="shared" si="3"/>
        <v>-232.7255859375</v>
      </c>
    </row>
    <row r="34" spans="1:7">
      <c r="A34" s="12"/>
      <c r="B34" s="32"/>
      <c r="C34" s="12"/>
      <c r="D34" s="12"/>
      <c r="E34" s="12"/>
      <c r="F34" s="12"/>
      <c r="G34" s="12"/>
    </row>
    <row r="35" spans="1:7" ht="20.25">
      <c r="A35" s="73" t="s">
        <v>149</v>
      </c>
      <c r="B35" s="73"/>
      <c r="C35" s="73"/>
      <c r="D35" s="73"/>
      <c r="E35" s="73"/>
      <c r="F35" s="73"/>
      <c r="G35" s="73"/>
    </row>
    <row r="36" spans="1:7" ht="19.5">
      <c r="A36" s="35"/>
      <c r="B36" s="74" t="s">
        <v>130</v>
      </c>
      <c r="C36" s="75"/>
      <c r="D36" s="76"/>
      <c r="E36" s="74" t="s">
        <v>131</v>
      </c>
      <c r="F36" s="75"/>
      <c r="G36" s="76"/>
    </row>
    <row r="37" spans="1:7" ht="16.5">
      <c r="A37" s="35"/>
      <c r="B37" s="36" t="s">
        <v>134</v>
      </c>
      <c r="C37" s="37" t="s">
        <v>132</v>
      </c>
      <c r="D37" s="38" t="s">
        <v>133</v>
      </c>
      <c r="E37" s="36" t="s">
        <v>134</v>
      </c>
      <c r="F37" s="37" t="s">
        <v>132</v>
      </c>
      <c r="G37" s="38" t="s">
        <v>133</v>
      </c>
    </row>
    <row r="38" spans="1:7" ht="16.5">
      <c r="A38" s="39" t="s">
        <v>142</v>
      </c>
      <c r="B38" s="40">
        <v>17680.3359375</v>
      </c>
      <c r="C38" s="40">
        <v>21355.19921875</v>
      </c>
      <c r="D38" s="40">
        <v>23245.197265625</v>
      </c>
      <c r="E38" s="40">
        <v>35332.5234375</v>
      </c>
      <c r="F38" s="40">
        <v>38480.25390625</v>
      </c>
      <c r="G38" s="40">
        <v>39697.41015625</v>
      </c>
    </row>
    <row r="39" spans="1:7" ht="16.5">
      <c r="A39" s="39" t="s">
        <v>114</v>
      </c>
      <c r="B39" s="40">
        <v>4680.09326171875</v>
      </c>
      <c r="C39" s="40">
        <v>6044.8671875</v>
      </c>
      <c r="D39" s="40">
        <v>6594.68701171875</v>
      </c>
      <c r="E39" s="40">
        <v>5720.15283203125</v>
      </c>
      <c r="F39" s="40">
        <v>6453.16748046875</v>
      </c>
      <c r="G39" s="40">
        <v>6782.75390625</v>
      </c>
    </row>
    <row r="40" spans="1:7" ht="16.5">
      <c r="A40" s="41" t="s">
        <v>143</v>
      </c>
      <c r="B40" s="40">
        <v>11674.634765625</v>
      </c>
      <c r="C40" s="40">
        <v>15358.1689453125</v>
      </c>
      <c r="D40" s="40">
        <v>18509.8828125</v>
      </c>
      <c r="E40" s="40">
        <v>19666.19140625</v>
      </c>
      <c r="F40" s="40">
        <v>23165.30859375</v>
      </c>
      <c r="G40" s="40">
        <v>26288.62109375</v>
      </c>
    </row>
    <row r="41" spans="1:7" ht="16.5">
      <c r="A41" s="39" t="s">
        <v>115</v>
      </c>
      <c r="B41" s="40">
        <f>B38-B39-B40</f>
        <v>1325.60791015625</v>
      </c>
      <c r="C41" s="40">
        <f t="shared" ref="C41:G41" si="4">C38-C39-C40</f>
        <v>-47.8369140625</v>
      </c>
      <c r="D41" s="40">
        <f t="shared" si="4"/>
        <v>-1859.37255859375</v>
      </c>
      <c r="E41" s="40">
        <f t="shared" si="4"/>
        <v>9946.17919921875</v>
      </c>
      <c r="F41" s="40">
        <f t="shared" si="4"/>
        <v>8861.77783203125</v>
      </c>
      <c r="G41" s="40">
        <f t="shared" si="4"/>
        <v>6626.03515625</v>
      </c>
    </row>
    <row r="42" spans="1:7">
      <c r="A42" s="12"/>
      <c r="B42" s="12"/>
      <c r="C42" s="12"/>
      <c r="D42" s="12"/>
      <c r="E42" s="12"/>
      <c r="F42" s="12"/>
      <c r="G42" s="12"/>
    </row>
    <row r="43" spans="1:7" ht="20.25">
      <c r="A43" s="73" t="s">
        <v>150</v>
      </c>
      <c r="B43" s="73"/>
      <c r="C43" s="73"/>
      <c r="D43" s="73"/>
      <c r="E43" s="73"/>
      <c r="F43" s="73"/>
      <c r="G43" s="73"/>
    </row>
    <row r="44" spans="1:7" ht="19.5">
      <c r="A44" s="35"/>
      <c r="B44" s="74" t="s">
        <v>130</v>
      </c>
      <c r="C44" s="75"/>
      <c r="D44" s="76"/>
      <c r="E44" s="74" t="s">
        <v>131</v>
      </c>
      <c r="F44" s="75"/>
      <c r="G44" s="76"/>
    </row>
    <row r="45" spans="1:7" ht="16.5">
      <c r="A45" s="35"/>
      <c r="B45" s="36" t="s">
        <v>134</v>
      </c>
      <c r="C45" s="37" t="s">
        <v>132</v>
      </c>
      <c r="D45" s="38" t="s">
        <v>133</v>
      </c>
      <c r="E45" s="36" t="s">
        <v>134</v>
      </c>
      <c r="F45" s="37" t="s">
        <v>132</v>
      </c>
      <c r="G45" s="38" t="s">
        <v>133</v>
      </c>
    </row>
    <row r="46" spans="1:7" ht="16.5">
      <c r="A46" s="39" t="s">
        <v>142</v>
      </c>
      <c r="B46" s="40">
        <v>18707.6640625</v>
      </c>
      <c r="C46" s="40">
        <v>21529.435546875</v>
      </c>
      <c r="D46" s="40">
        <v>23103.671875</v>
      </c>
      <c r="E46" s="40">
        <v>37918.546875</v>
      </c>
      <c r="F46" s="40">
        <v>37552.36328125</v>
      </c>
      <c r="G46" s="40">
        <v>36630.6953125</v>
      </c>
    </row>
    <row r="47" spans="1:7" ht="16.5">
      <c r="A47" s="39" t="s">
        <v>114</v>
      </c>
      <c r="B47" s="40">
        <v>5141.7900390625</v>
      </c>
      <c r="C47" s="40">
        <v>6099.9150390625</v>
      </c>
      <c r="D47" s="40">
        <v>6680.27490234375</v>
      </c>
      <c r="E47" s="40">
        <v>6246.2724609375</v>
      </c>
      <c r="F47" s="40">
        <v>6733.72802734375</v>
      </c>
      <c r="G47" s="40">
        <v>6920.2177734375</v>
      </c>
    </row>
    <row r="48" spans="1:7" ht="16.5">
      <c r="A48" s="41" t="s">
        <v>143</v>
      </c>
      <c r="B48" s="40">
        <v>11347.76171875</v>
      </c>
      <c r="C48" s="40">
        <v>14939.685546875</v>
      </c>
      <c r="D48" s="40">
        <v>17749.5390625</v>
      </c>
      <c r="E48" s="40">
        <v>18941.6484375</v>
      </c>
      <c r="F48" s="40">
        <v>22390.619140625</v>
      </c>
      <c r="G48" s="40">
        <v>25488.666015625</v>
      </c>
    </row>
    <row r="49" spans="1:7" ht="16.5">
      <c r="A49" s="39" t="s">
        <v>115</v>
      </c>
      <c r="B49" s="40">
        <f t="shared" ref="B49" si="5">B46-B47-B48</f>
        <v>2218.1123046875</v>
      </c>
      <c r="C49" s="40">
        <f t="shared" ref="C49" si="6">C46-C47-C48</f>
        <v>489.8349609375</v>
      </c>
      <c r="D49" s="40">
        <f t="shared" ref="D49" si="7">D46-D47-D48</f>
        <v>-1326.14208984375</v>
      </c>
      <c r="E49" s="40">
        <f t="shared" ref="E49" si="8">E46-E47-E48</f>
        <v>12730.6259765625</v>
      </c>
      <c r="F49" s="40">
        <f t="shared" ref="F49" si="9">F46-F47-F48</f>
        <v>8428.01611328125</v>
      </c>
      <c r="G49" s="40">
        <f t="shared" ref="G49" si="10">G46-G47-G48</f>
        <v>4221.8115234375</v>
      </c>
    </row>
    <row r="53" spans="1:7">
      <c r="A53" s="12" t="s">
        <v>145</v>
      </c>
    </row>
    <row r="54" spans="1:7">
      <c r="A54" s="12" t="s">
        <v>153</v>
      </c>
    </row>
    <row r="55" spans="1:7">
      <c r="A55" s="12" t="s">
        <v>146</v>
      </c>
    </row>
    <row r="56" spans="1:7">
      <c r="A56" s="12" t="s">
        <v>147</v>
      </c>
    </row>
  </sheetData>
  <mergeCells count="18">
    <mergeCell ref="A35:G35"/>
    <mergeCell ref="B36:D36"/>
    <mergeCell ref="E36:G36"/>
    <mergeCell ref="A43:G43"/>
    <mergeCell ref="B44:D44"/>
    <mergeCell ref="E44:G44"/>
    <mergeCell ref="A17:G17"/>
    <mergeCell ref="B18:D18"/>
    <mergeCell ref="E18:G18"/>
    <mergeCell ref="A27:G27"/>
    <mergeCell ref="B28:D28"/>
    <mergeCell ref="E28:G28"/>
    <mergeCell ref="A1:G1"/>
    <mergeCell ref="B2:D2"/>
    <mergeCell ref="E2:G2"/>
    <mergeCell ref="A9:G9"/>
    <mergeCell ref="B10:D10"/>
    <mergeCell ref="E10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Forside</vt:lpstr>
      <vt:lpstr>Gns. boligbyrde</vt:lpstr>
      <vt:lpstr>Gns. boligbyrde efter kommune</vt:lpstr>
      <vt:lpstr>Gns. rådighedsbeløb og husleje</vt:lpstr>
      <vt:lpstr>Boligbyrde - kommune og famtype</vt:lpstr>
      <vt:lpstr>Budgetter - alder og famtype</vt:lpstr>
      <vt:lpstr>Forside!Udskriftsområde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Marie Sadowsky Pedersen</dc:creator>
  <cp:lastModifiedBy>Michelle Beatrice Sørensen</cp:lastModifiedBy>
  <dcterms:created xsi:type="dcterms:W3CDTF">2020-04-08T09:13:28Z</dcterms:created>
  <dcterms:modified xsi:type="dcterms:W3CDTF">2024-08-22T12:01:51Z</dcterms:modified>
</cp:coreProperties>
</file>